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276b1613d15086/Desktop/"/>
    </mc:Choice>
  </mc:AlternateContent>
  <xr:revisionPtr revIDLastSave="5" documentId="8_{53A737BC-64B9-49DE-B714-87971971B575}" xr6:coauthVersionLast="45" xr6:coauthVersionMax="45" xr10:uidLastSave="{77B0CE8F-AFC5-4688-BCE3-0EA34BDC35C7}"/>
  <bookViews>
    <workbookView xWindow="-28920" yWindow="-120" windowWidth="29040" windowHeight="15840" xr2:uid="{00000000-000D-0000-FFFF-FFFF00000000}"/>
  </bookViews>
  <sheets>
    <sheet name="AROON(2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K27" i="1"/>
  <c r="J27" i="1"/>
  <c r="L2" i="1" l="1"/>
  <c r="N27" i="1" s="1"/>
  <c r="Q27" i="1" s="1"/>
  <c r="L3" i="1"/>
  <c r="L4" i="1"/>
  <c r="L5" i="1"/>
  <c r="L6" i="1"/>
  <c r="L7" i="1"/>
  <c r="L8" i="1"/>
  <c r="L9" i="1"/>
  <c r="N31" i="1" s="1"/>
  <c r="Q31" i="1" s="1"/>
  <c r="L10" i="1"/>
  <c r="L11" i="1"/>
  <c r="L12" i="1"/>
  <c r="L13" i="1"/>
  <c r="L14" i="1"/>
  <c r="L15" i="1"/>
  <c r="L16" i="1"/>
  <c r="N41" i="1" s="1"/>
  <c r="Q41" i="1" s="1"/>
  <c r="L17" i="1"/>
  <c r="L18" i="1"/>
  <c r="M27" i="1" s="1"/>
  <c r="L19" i="1"/>
  <c r="L20" i="1"/>
  <c r="L21" i="1"/>
  <c r="L22" i="1"/>
  <c r="L23" i="1"/>
  <c r="N48" i="1" s="1"/>
  <c r="Q48" i="1" s="1"/>
  <c r="L24" i="1"/>
  <c r="L25" i="1"/>
  <c r="L26" i="1"/>
  <c r="L27" i="1"/>
  <c r="L28" i="1"/>
  <c r="L29" i="1"/>
  <c r="L30" i="1"/>
  <c r="M30" i="1" s="1"/>
  <c r="P30" i="1" s="1"/>
  <c r="L31" i="1"/>
  <c r="N56" i="1" s="1"/>
  <c r="Q56" i="1" s="1"/>
  <c r="L32" i="1"/>
  <c r="L33" i="1"/>
  <c r="L34" i="1"/>
  <c r="L35" i="1"/>
  <c r="M36" i="1" s="1"/>
  <c r="P36" i="1" s="1"/>
  <c r="L36" i="1"/>
  <c r="L37" i="1"/>
  <c r="L38" i="1"/>
  <c r="L39" i="1"/>
  <c r="L40" i="1"/>
  <c r="L41" i="1"/>
  <c r="M55" i="1" s="1"/>
  <c r="P55" i="1" s="1"/>
  <c r="L42" i="1"/>
  <c r="M67" i="1" s="1"/>
  <c r="P67" i="1" s="1"/>
  <c r="L43" i="1"/>
  <c r="L44" i="1"/>
  <c r="L45" i="1"/>
  <c r="L46" i="1"/>
  <c r="L47" i="1"/>
  <c r="L48" i="1"/>
  <c r="L49" i="1"/>
  <c r="L50" i="1"/>
  <c r="L51" i="1"/>
  <c r="M71" i="1" s="1"/>
  <c r="P71" i="1" s="1"/>
  <c r="L52" i="1"/>
  <c r="M77" i="1" s="1"/>
  <c r="P77" i="1" s="1"/>
  <c r="L53" i="1"/>
  <c r="M78" i="1" s="1"/>
  <c r="P78" i="1" s="1"/>
  <c r="L54" i="1"/>
  <c r="L55" i="1"/>
  <c r="L56" i="1"/>
  <c r="L57" i="1"/>
  <c r="L58" i="1"/>
  <c r="L59" i="1"/>
  <c r="N75" i="1" s="1"/>
  <c r="Q75" i="1" s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N87" i="1" s="1"/>
  <c r="Q87" i="1" s="1"/>
  <c r="L73" i="1"/>
  <c r="N98" i="1" s="1"/>
  <c r="Q98" i="1" s="1"/>
  <c r="L74" i="1"/>
  <c r="N99" i="1" s="1"/>
  <c r="Q99" i="1" s="1"/>
  <c r="L75" i="1"/>
  <c r="N100" i="1" s="1"/>
  <c r="Q100" i="1" s="1"/>
  <c r="L76" i="1"/>
  <c r="N101" i="1" s="1"/>
  <c r="Q101" i="1" s="1"/>
  <c r="L77" i="1"/>
  <c r="N102" i="1" s="1"/>
  <c r="Q102" i="1" s="1"/>
  <c r="L78" i="1"/>
  <c r="N103" i="1" s="1"/>
  <c r="Q103" i="1" s="1"/>
  <c r="L79" i="1"/>
  <c r="M79" i="1" s="1"/>
  <c r="P79" i="1" s="1"/>
  <c r="L80" i="1"/>
  <c r="M83" i="1" s="1"/>
  <c r="P83" i="1" s="1"/>
  <c r="L81" i="1"/>
  <c r="L82" i="1"/>
  <c r="L83" i="1"/>
  <c r="L84" i="1"/>
  <c r="L85" i="1"/>
  <c r="L86" i="1"/>
  <c r="L87" i="1"/>
  <c r="M87" i="1" s="1"/>
  <c r="P87" i="1" s="1"/>
  <c r="L88" i="1"/>
  <c r="M88" i="1" s="1"/>
  <c r="P88" i="1" s="1"/>
  <c r="L89" i="1"/>
  <c r="M91" i="1" s="1"/>
  <c r="P91" i="1" s="1"/>
  <c r="L90" i="1"/>
  <c r="L91" i="1"/>
  <c r="L92" i="1"/>
  <c r="L93" i="1"/>
  <c r="M93" i="1" s="1"/>
  <c r="P93" i="1" s="1"/>
  <c r="L94" i="1"/>
  <c r="L95" i="1"/>
  <c r="L96" i="1"/>
  <c r="N119" i="1" s="1"/>
  <c r="Q119" i="1" s="1"/>
  <c r="L97" i="1"/>
  <c r="N122" i="1" s="1"/>
  <c r="Q122" i="1" s="1"/>
  <c r="L98" i="1"/>
  <c r="N123" i="1" s="1"/>
  <c r="Q123" i="1" s="1"/>
  <c r="L99" i="1"/>
  <c r="N124" i="1" s="1"/>
  <c r="Q124" i="1" s="1"/>
  <c r="L100" i="1"/>
  <c r="L101" i="1"/>
  <c r="L102" i="1"/>
  <c r="L103" i="1"/>
  <c r="L104" i="1"/>
  <c r="L105" i="1"/>
  <c r="M105" i="1" s="1"/>
  <c r="P105" i="1" s="1"/>
  <c r="L106" i="1"/>
  <c r="M107" i="1" s="1"/>
  <c r="P107" i="1" s="1"/>
  <c r="L107" i="1"/>
  <c r="L108" i="1"/>
  <c r="L109" i="1"/>
  <c r="L110" i="1"/>
  <c r="L111" i="1"/>
  <c r="M115" i="1" s="1"/>
  <c r="P115" i="1" s="1"/>
  <c r="L112" i="1"/>
  <c r="L113" i="1"/>
  <c r="L114" i="1"/>
  <c r="L115" i="1"/>
  <c r="L116" i="1"/>
  <c r="L117" i="1"/>
  <c r="M131" i="1" s="1"/>
  <c r="P131" i="1" s="1"/>
  <c r="L118" i="1"/>
  <c r="L119" i="1"/>
  <c r="L120" i="1"/>
  <c r="L121" i="1"/>
  <c r="L122" i="1"/>
  <c r="L123" i="1"/>
  <c r="L124" i="1"/>
  <c r="L125" i="1"/>
  <c r="N131" i="1" s="1"/>
  <c r="Q131" i="1" s="1"/>
  <c r="L126" i="1"/>
  <c r="L127" i="1"/>
  <c r="L128" i="1"/>
  <c r="L129" i="1"/>
  <c r="L130" i="1"/>
  <c r="N155" i="1" s="1"/>
  <c r="Q155" i="1" s="1"/>
  <c r="L131" i="1"/>
  <c r="L132" i="1"/>
  <c r="L133" i="1"/>
  <c r="N158" i="1" s="1"/>
  <c r="Q158" i="1" s="1"/>
  <c r="L134" i="1"/>
  <c r="L135" i="1"/>
  <c r="L136" i="1"/>
  <c r="L137" i="1"/>
  <c r="L138" i="1"/>
  <c r="M138" i="1" s="1"/>
  <c r="P138" i="1" s="1"/>
  <c r="L139" i="1"/>
  <c r="M139" i="1" s="1"/>
  <c r="P139" i="1" s="1"/>
  <c r="L140" i="1"/>
  <c r="L141" i="1"/>
  <c r="L142" i="1"/>
  <c r="M142" i="1" s="1"/>
  <c r="P142" i="1" s="1"/>
  <c r="L143" i="1"/>
  <c r="L144" i="1"/>
  <c r="M151" i="1" s="1"/>
  <c r="P151" i="1" s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N159" i="1" s="1"/>
  <c r="Q159" i="1" s="1"/>
  <c r="L160" i="1"/>
  <c r="N160" i="1" s="1"/>
  <c r="Q160" i="1" s="1"/>
  <c r="L161" i="1"/>
  <c r="N175" i="1" s="1"/>
  <c r="Q175" i="1" s="1"/>
  <c r="L162" i="1"/>
  <c r="L163" i="1"/>
  <c r="L164" i="1"/>
  <c r="L165" i="1"/>
  <c r="L166" i="1"/>
  <c r="L167" i="1"/>
  <c r="N191" i="1" s="1"/>
  <c r="Q191" i="1" s="1"/>
  <c r="L168" i="1"/>
  <c r="N193" i="1" s="1"/>
  <c r="Q193" i="1" s="1"/>
  <c r="L169" i="1"/>
  <c r="L170" i="1"/>
  <c r="L171" i="1"/>
  <c r="N195" i="1" s="1"/>
  <c r="Q195" i="1" s="1"/>
  <c r="L172" i="1"/>
  <c r="N197" i="1" s="1"/>
  <c r="Q197" i="1" s="1"/>
  <c r="L173" i="1"/>
  <c r="L174" i="1"/>
  <c r="N198" i="1" s="1"/>
  <c r="Q198" i="1" s="1"/>
  <c r="L175" i="1"/>
  <c r="N200" i="1" s="1"/>
  <c r="Q200" i="1" s="1"/>
  <c r="L176" i="1"/>
  <c r="M176" i="1" s="1"/>
  <c r="P176" i="1" s="1"/>
  <c r="L177" i="1"/>
  <c r="M177" i="1" s="1"/>
  <c r="P177" i="1" s="1"/>
  <c r="L178" i="1"/>
  <c r="M178" i="1" s="1"/>
  <c r="P178" i="1" s="1"/>
  <c r="L179" i="1"/>
  <c r="M179" i="1" s="1"/>
  <c r="P179" i="1" s="1"/>
  <c r="L180" i="1"/>
  <c r="L181" i="1"/>
  <c r="L182" i="1"/>
  <c r="M183" i="1" s="1"/>
  <c r="P183" i="1" s="1"/>
  <c r="L183" i="1"/>
  <c r="L184" i="1"/>
  <c r="L185" i="1"/>
  <c r="L186" i="1"/>
  <c r="N211" i="1" s="1"/>
  <c r="Q211" i="1" s="1"/>
  <c r="L187" i="1"/>
  <c r="M187" i="1" s="1"/>
  <c r="P187" i="1" s="1"/>
  <c r="L188" i="1"/>
  <c r="N213" i="1" s="1"/>
  <c r="Q213" i="1" s="1"/>
  <c r="L189" i="1"/>
  <c r="L190" i="1"/>
  <c r="M190" i="1" s="1"/>
  <c r="P190" i="1" s="1"/>
  <c r="L191" i="1"/>
  <c r="N216" i="1" s="1"/>
  <c r="Q216" i="1" s="1"/>
  <c r="L192" i="1"/>
  <c r="L193" i="1"/>
  <c r="L194" i="1"/>
  <c r="M194" i="1" s="1"/>
  <c r="P194" i="1" s="1"/>
  <c r="L195" i="1"/>
  <c r="N220" i="1" s="1"/>
  <c r="Q220" i="1" s="1"/>
  <c r="L196" i="1"/>
  <c r="L197" i="1"/>
  <c r="L198" i="1"/>
  <c r="M198" i="1" s="1"/>
  <c r="P198" i="1" s="1"/>
  <c r="O198" i="1" s="1"/>
  <c r="L199" i="1"/>
  <c r="M199" i="1" s="1"/>
  <c r="P199" i="1" s="1"/>
  <c r="L200" i="1"/>
  <c r="M200" i="1" s="1"/>
  <c r="P200" i="1" s="1"/>
  <c r="L201" i="1"/>
  <c r="M201" i="1" s="1"/>
  <c r="P201" i="1" s="1"/>
  <c r="L202" i="1"/>
  <c r="M202" i="1" s="1"/>
  <c r="P202" i="1" s="1"/>
  <c r="L203" i="1"/>
  <c r="L204" i="1"/>
  <c r="M204" i="1" s="1"/>
  <c r="P204" i="1" s="1"/>
  <c r="L205" i="1"/>
  <c r="L206" i="1"/>
  <c r="L207" i="1"/>
  <c r="N223" i="1" s="1"/>
  <c r="Q223" i="1" s="1"/>
  <c r="L208" i="1"/>
  <c r="N233" i="1" s="1"/>
  <c r="Q233" i="1" s="1"/>
  <c r="L209" i="1"/>
  <c r="L210" i="1"/>
  <c r="L211" i="1"/>
  <c r="L212" i="1"/>
  <c r="L213" i="1"/>
  <c r="L214" i="1"/>
  <c r="M214" i="1" s="1"/>
  <c r="P214" i="1" s="1"/>
  <c r="L215" i="1"/>
  <c r="M215" i="1" s="1"/>
  <c r="P215" i="1" s="1"/>
  <c r="L216" i="1"/>
  <c r="L217" i="1"/>
  <c r="L218" i="1"/>
  <c r="L219" i="1"/>
  <c r="L220" i="1"/>
  <c r="L221" i="1"/>
  <c r="L222" i="1"/>
  <c r="N247" i="1" s="1"/>
  <c r="Q247" i="1" s="1"/>
  <c r="L223" i="1"/>
  <c r="N248" i="1" s="1"/>
  <c r="Q248" i="1" s="1"/>
  <c r="L224" i="1"/>
  <c r="N249" i="1" s="1"/>
  <c r="Q249" i="1" s="1"/>
  <c r="L225" i="1"/>
  <c r="N250" i="1" s="1"/>
  <c r="Q250" i="1" s="1"/>
  <c r="L226" i="1"/>
  <c r="M226" i="1" s="1"/>
  <c r="P226" i="1" s="1"/>
  <c r="L227" i="1"/>
  <c r="N252" i="1" s="1"/>
  <c r="Q252" i="1" s="1"/>
  <c r="L228" i="1"/>
  <c r="M228" i="1" s="1"/>
  <c r="P228" i="1" s="1"/>
  <c r="L229" i="1"/>
  <c r="L230" i="1"/>
  <c r="M230" i="1" s="1"/>
  <c r="P230" i="1" s="1"/>
  <c r="L231" i="1"/>
  <c r="M231" i="1" s="1"/>
  <c r="P231" i="1" s="1"/>
  <c r="L232" i="1"/>
  <c r="L233" i="1"/>
  <c r="L234" i="1"/>
  <c r="M239" i="1" s="1"/>
  <c r="P239" i="1" s="1"/>
  <c r="L235" i="1"/>
  <c r="L236" i="1"/>
  <c r="L237" i="1"/>
  <c r="N262" i="1" s="1"/>
  <c r="Q262" i="1" s="1"/>
  <c r="L238" i="1"/>
  <c r="N263" i="1" s="1"/>
  <c r="Q263" i="1" s="1"/>
  <c r="L239" i="1"/>
  <c r="N264" i="1" s="1"/>
  <c r="Q264" i="1" s="1"/>
  <c r="L240" i="1"/>
  <c r="M240" i="1" s="1"/>
  <c r="P240" i="1" s="1"/>
  <c r="L241" i="1"/>
  <c r="L242" i="1"/>
  <c r="L243" i="1"/>
  <c r="N268" i="1" s="1"/>
  <c r="Q268" i="1" s="1"/>
  <c r="L244" i="1"/>
  <c r="M251" i="1" s="1"/>
  <c r="P251" i="1" s="1"/>
  <c r="L245" i="1"/>
  <c r="L246" i="1"/>
  <c r="L247" i="1"/>
  <c r="L248" i="1"/>
  <c r="L249" i="1"/>
  <c r="L250" i="1"/>
  <c r="L251" i="1"/>
  <c r="L252" i="1"/>
  <c r="N275" i="1" s="1"/>
  <c r="Q275" i="1" s="1"/>
  <c r="L253" i="1"/>
  <c r="M253" i="1" s="1"/>
  <c r="P253" i="1" s="1"/>
  <c r="L254" i="1"/>
  <c r="M254" i="1" s="1"/>
  <c r="P254" i="1" s="1"/>
  <c r="L255" i="1"/>
  <c r="M255" i="1" s="1"/>
  <c r="P255" i="1" s="1"/>
  <c r="L256" i="1"/>
  <c r="M256" i="1" s="1"/>
  <c r="P256" i="1" s="1"/>
  <c r="L257" i="1"/>
  <c r="M257" i="1" s="1"/>
  <c r="P257" i="1" s="1"/>
  <c r="L258" i="1"/>
  <c r="M258" i="1" s="1"/>
  <c r="P258" i="1" s="1"/>
  <c r="L259" i="1"/>
  <c r="L260" i="1"/>
  <c r="M260" i="1" s="1"/>
  <c r="P260" i="1" s="1"/>
  <c r="L261" i="1"/>
  <c r="M261" i="1" s="1"/>
  <c r="P261" i="1" s="1"/>
  <c r="L262" i="1"/>
  <c r="L263" i="1"/>
  <c r="L264" i="1"/>
  <c r="L265" i="1"/>
  <c r="M265" i="1" s="1"/>
  <c r="P265" i="1" s="1"/>
  <c r="L266" i="1"/>
  <c r="M266" i="1" s="1"/>
  <c r="P266" i="1" s="1"/>
  <c r="L267" i="1"/>
  <c r="M267" i="1" s="1"/>
  <c r="P267" i="1" s="1"/>
  <c r="L268" i="1"/>
  <c r="L269" i="1"/>
  <c r="L270" i="1"/>
  <c r="M295" i="1" s="1"/>
  <c r="P295" i="1" s="1"/>
  <c r="L271" i="1"/>
  <c r="M296" i="1" s="1"/>
  <c r="P296" i="1" s="1"/>
  <c r="L272" i="1"/>
  <c r="M297" i="1" s="1"/>
  <c r="P297" i="1" s="1"/>
  <c r="L273" i="1"/>
  <c r="M298" i="1" s="1"/>
  <c r="P298" i="1" s="1"/>
  <c r="L274" i="1"/>
  <c r="M299" i="1" s="1"/>
  <c r="P299" i="1" s="1"/>
  <c r="L275" i="1"/>
  <c r="M300" i="1" s="1"/>
  <c r="P300" i="1" s="1"/>
  <c r="L276" i="1"/>
  <c r="N276" i="1" s="1"/>
  <c r="Q276" i="1" s="1"/>
  <c r="L277" i="1"/>
  <c r="L278" i="1"/>
  <c r="L279" i="1"/>
  <c r="N279" i="1" s="1"/>
  <c r="Q279" i="1" s="1"/>
  <c r="L280" i="1"/>
  <c r="L281" i="1"/>
  <c r="N306" i="1" s="1"/>
  <c r="Q306" i="1" s="1"/>
  <c r="L282" i="1"/>
  <c r="N307" i="1" s="1"/>
  <c r="Q307" i="1" s="1"/>
  <c r="L283" i="1"/>
  <c r="N308" i="1" s="1"/>
  <c r="Q308" i="1" s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M323" i="1" s="1"/>
  <c r="P323" i="1" s="1"/>
  <c r="L302" i="1"/>
  <c r="M327" i="1" s="1"/>
  <c r="P327" i="1" s="1"/>
  <c r="L303" i="1"/>
  <c r="M328" i="1" s="1"/>
  <c r="P328" i="1" s="1"/>
  <c r="L304" i="1"/>
  <c r="M329" i="1" s="1"/>
  <c r="P329" i="1" s="1"/>
  <c r="L305" i="1"/>
  <c r="M330" i="1" s="1"/>
  <c r="P330" i="1" s="1"/>
  <c r="L306" i="1"/>
  <c r="L307" i="1"/>
  <c r="M332" i="1" s="1"/>
  <c r="P332" i="1" s="1"/>
  <c r="L308" i="1"/>
  <c r="L309" i="1"/>
  <c r="N311" i="1" s="1"/>
  <c r="Q311" i="1" s="1"/>
  <c r="L310" i="1"/>
  <c r="L311" i="1"/>
  <c r="L312" i="1"/>
  <c r="L313" i="1"/>
  <c r="L314" i="1"/>
  <c r="N335" i="1" s="1"/>
  <c r="Q335" i="1" s="1"/>
  <c r="L315" i="1"/>
  <c r="L316" i="1"/>
  <c r="L317" i="1"/>
  <c r="L318" i="1"/>
  <c r="N342" i="1" s="1"/>
  <c r="Q342" i="1" s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N363" i="1" s="1"/>
  <c r="Q363" i="1" s="1"/>
  <c r="L339" i="1"/>
  <c r="L340" i="1"/>
  <c r="L341" i="1"/>
  <c r="N366" i="1" s="1"/>
  <c r="Q366" i="1" s="1"/>
  <c r="L342" i="1"/>
  <c r="M342" i="1" s="1"/>
  <c r="P342" i="1" s="1"/>
  <c r="O342" i="1" s="1"/>
  <c r="L343" i="1"/>
  <c r="M343" i="1" s="1"/>
  <c r="P343" i="1" s="1"/>
  <c r="L344" i="1"/>
  <c r="L345" i="1"/>
  <c r="L346" i="1"/>
  <c r="L347" i="1"/>
  <c r="L348" i="1"/>
  <c r="L349" i="1"/>
  <c r="L350" i="1"/>
  <c r="M355" i="1" s="1"/>
  <c r="P355" i="1" s="1"/>
  <c r="L351" i="1"/>
  <c r="L352" i="1"/>
  <c r="L353" i="1"/>
  <c r="L354" i="1"/>
  <c r="N379" i="1" s="1"/>
  <c r="Q379" i="1" s="1"/>
  <c r="L355" i="1"/>
  <c r="L356" i="1"/>
  <c r="L357" i="1"/>
  <c r="L358" i="1"/>
  <c r="M358" i="1" s="1"/>
  <c r="P358" i="1" s="1"/>
  <c r="L359" i="1"/>
  <c r="M359" i="1" s="1"/>
  <c r="P359" i="1" s="1"/>
  <c r="L360" i="1"/>
  <c r="M360" i="1" s="1"/>
  <c r="P360" i="1" s="1"/>
  <c r="L361" i="1"/>
  <c r="L362" i="1"/>
  <c r="L363" i="1"/>
  <c r="M364" i="1" s="1"/>
  <c r="P364" i="1" s="1"/>
  <c r="L364" i="1"/>
  <c r="L365" i="1"/>
  <c r="M379" i="1" s="1"/>
  <c r="P379" i="1" s="1"/>
  <c r="L366" i="1"/>
  <c r="L367" i="1"/>
  <c r="L368" i="1"/>
  <c r="L369" i="1"/>
  <c r="L370" i="1"/>
  <c r="L371" i="1"/>
  <c r="L372" i="1"/>
  <c r="L373" i="1"/>
  <c r="L374" i="1"/>
  <c r="L375" i="1"/>
  <c r="L376" i="1"/>
  <c r="N387" i="1" s="1"/>
  <c r="Q387" i="1" s="1"/>
  <c r="L377" i="1"/>
  <c r="L378" i="1"/>
  <c r="N402" i="1" s="1"/>
  <c r="Q402" i="1" s="1"/>
  <c r="L379" i="1"/>
  <c r="N404" i="1" s="1"/>
  <c r="Q404" i="1" s="1"/>
  <c r="L380" i="1"/>
  <c r="N405" i="1" s="1"/>
  <c r="Q405" i="1" s="1"/>
  <c r="L381" i="1"/>
  <c r="N406" i="1" s="1"/>
  <c r="Q406" i="1" s="1"/>
  <c r="L382" i="1"/>
  <c r="N407" i="1" s="1"/>
  <c r="Q407" i="1" s="1"/>
  <c r="L383" i="1"/>
  <c r="M384" i="1" s="1"/>
  <c r="P384" i="1" s="1"/>
  <c r="L384" i="1"/>
  <c r="L385" i="1"/>
  <c r="L386" i="1"/>
  <c r="M386" i="1" s="1"/>
  <c r="P386" i="1" s="1"/>
  <c r="L387" i="1"/>
  <c r="L388" i="1"/>
  <c r="N411" i="1" s="1"/>
  <c r="Q411" i="1" s="1"/>
  <c r="L389" i="1"/>
  <c r="L390" i="1"/>
  <c r="L391" i="1"/>
  <c r="L392" i="1"/>
  <c r="L393" i="1"/>
  <c r="M393" i="1" s="1"/>
  <c r="P393" i="1" s="1"/>
  <c r="L394" i="1"/>
  <c r="M395" i="1" s="1"/>
  <c r="P395" i="1" s="1"/>
  <c r="L395" i="1"/>
  <c r="L396" i="1"/>
  <c r="L397" i="1"/>
  <c r="L398" i="1"/>
  <c r="L399" i="1"/>
  <c r="L400" i="1"/>
  <c r="N419" i="1" s="1"/>
  <c r="Q419" i="1" s="1"/>
  <c r="L401" i="1"/>
  <c r="L402" i="1"/>
  <c r="M402" i="1" s="1"/>
  <c r="P402" i="1" s="1"/>
  <c r="O402" i="1" s="1"/>
  <c r="L403" i="1"/>
  <c r="M403" i="1" s="1"/>
  <c r="P403" i="1" s="1"/>
  <c r="L404" i="1"/>
  <c r="L405" i="1"/>
  <c r="L406" i="1"/>
  <c r="L407" i="1"/>
  <c r="L408" i="1"/>
  <c r="L409" i="1"/>
  <c r="L410" i="1"/>
  <c r="N435" i="1" s="1"/>
  <c r="Q435" i="1" s="1"/>
  <c r="L411" i="1"/>
  <c r="N436" i="1" s="1"/>
  <c r="Q436" i="1" s="1"/>
  <c r="L412" i="1"/>
  <c r="N437" i="1" s="1"/>
  <c r="Q437" i="1" s="1"/>
  <c r="L413" i="1"/>
  <c r="M415" i="1" s="1"/>
  <c r="P415" i="1" s="1"/>
  <c r="L414" i="1"/>
  <c r="L415" i="1"/>
  <c r="L416" i="1"/>
  <c r="L417" i="1"/>
  <c r="M417" i="1" s="1"/>
  <c r="P417" i="1" s="1"/>
  <c r="L418" i="1"/>
  <c r="M418" i="1" s="1"/>
  <c r="P418" i="1" s="1"/>
  <c r="L419" i="1"/>
  <c r="M419" i="1" s="1"/>
  <c r="P419" i="1" s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M434" i="1" s="1"/>
  <c r="P434" i="1" s="1"/>
  <c r="L435" i="1"/>
  <c r="M443" i="1" s="1"/>
  <c r="P443" i="1" s="1"/>
  <c r="L436" i="1"/>
  <c r="L437" i="1"/>
  <c r="L438" i="1"/>
  <c r="L439" i="1"/>
  <c r="L440" i="1"/>
  <c r="L441" i="1"/>
  <c r="L442" i="1"/>
  <c r="L443" i="1"/>
  <c r="M467" i="1" s="1"/>
  <c r="P467" i="1" s="1"/>
  <c r="L444" i="1"/>
  <c r="M469" i="1" s="1"/>
  <c r="P469" i="1" s="1"/>
  <c r="L445" i="1"/>
  <c r="M470" i="1" s="1"/>
  <c r="P470" i="1" s="1"/>
  <c r="L446" i="1"/>
  <c r="L447" i="1"/>
  <c r="M472" i="1" s="1"/>
  <c r="P472" i="1" s="1"/>
  <c r="L448" i="1"/>
  <c r="L449" i="1"/>
  <c r="L450" i="1"/>
  <c r="L451" i="1"/>
  <c r="L452" i="1"/>
  <c r="L453" i="1"/>
  <c r="L454" i="1"/>
  <c r="L455" i="1"/>
  <c r="L456" i="1"/>
  <c r="L457" i="1"/>
  <c r="N457" i="1" s="1"/>
  <c r="Q457" i="1" s="1"/>
  <c r="L458" i="1"/>
  <c r="N458" i="1" s="1"/>
  <c r="Q458" i="1" s="1"/>
  <c r="L459" i="1"/>
  <c r="L460" i="1"/>
  <c r="N460" i="1" s="1"/>
  <c r="Q460" i="1" s="1"/>
  <c r="L461" i="1"/>
  <c r="N471" i="1" s="1"/>
  <c r="Q471" i="1" s="1"/>
  <c r="L462" i="1"/>
  <c r="L463" i="1"/>
  <c r="L464" i="1"/>
  <c r="L465" i="1"/>
  <c r="L466" i="1"/>
  <c r="L467" i="1"/>
  <c r="L468" i="1"/>
  <c r="L469" i="1"/>
  <c r="M479" i="1" s="1"/>
  <c r="P479" i="1" s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M503" i="1" s="1"/>
  <c r="P503" i="1" s="1"/>
  <c r="L486" i="1"/>
  <c r="L487" i="1"/>
  <c r="N488" i="1" s="1"/>
  <c r="Q488" i="1" s="1"/>
  <c r="L488" i="1"/>
  <c r="L489" i="1"/>
  <c r="L490" i="1"/>
  <c r="L491" i="1"/>
  <c r="L492" i="1"/>
  <c r="L493" i="1"/>
  <c r="L494" i="1"/>
  <c r="N494" i="1" s="1"/>
  <c r="Q494" i="1" s="1"/>
  <c r="L495" i="1"/>
  <c r="N495" i="1" s="1"/>
  <c r="Q495" i="1" s="1"/>
  <c r="L496" i="1"/>
  <c r="N496" i="1" s="1"/>
  <c r="Q496" i="1" s="1"/>
  <c r="L497" i="1"/>
  <c r="N497" i="1" s="1"/>
  <c r="Q497" i="1" s="1"/>
  <c r="L498" i="1"/>
  <c r="N498" i="1" s="1"/>
  <c r="Q498" i="1" s="1"/>
  <c r="L499" i="1"/>
  <c r="N499" i="1" s="1"/>
  <c r="Q499" i="1" s="1"/>
  <c r="L500" i="1"/>
  <c r="N503" i="1" s="1"/>
  <c r="Q503" i="1" s="1"/>
  <c r="L501" i="1"/>
  <c r="L502" i="1"/>
  <c r="L503" i="1"/>
  <c r="O379" i="1" l="1"/>
  <c r="O200" i="1"/>
  <c r="M451" i="1"/>
  <c r="P451" i="1" s="1"/>
  <c r="M247" i="1"/>
  <c r="P247" i="1" s="1"/>
  <c r="O247" i="1" s="1"/>
  <c r="N55" i="1"/>
  <c r="Q55" i="1" s="1"/>
  <c r="O55" i="1" s="1"/>
  <c r="O419" i="1"/>
  <c r="M279" i="1"/>
  <c r="P279" i="1" s="1"/>
  <c r="O279" i="1" s="1"/>
  <c r="N367" i="1"/>
  <c r="Q367" i="1" s="1"/>
  <c r="M375" i="1"/>
  <c r="P375" i="1" s="1"/>
  <c r="N187" i="1"/>
  <c r="Q187" i="1" s="1"/>
  <c r="O187" i="1" s="1"/>
  <c r="N239" i="1"/>
  <c r="Q239" i="1" s="1"/>
  <c r="O503" i="1"/>
  <c r="M311" i="1"/>
  <c r="P311" i="1" s="1"/>
  <c r="O311" i="1" s="1"/>
  <c r="O87" i="1"/>
  <c r="M427" i="1"/>
  <c r="P427" i="1" s="1"/>
  <c r="N219" i="1"/>
  <c r="Q219" i="1" s="1"/>
  <c r="N271" i="1"/>
  <c r="Q271" i="1" s="1"/>
  <c r="M399" i="1"/>
  <c r="P399" i="1" s="1"/>
  <c r="N375" i="1"/>
  <c r="Q375" i="1" s="1"/>
  <c r="N323" i="1"/>
  <c r="Q323" i="1" s="1"/>
  <c r="O323" i="1" s="1"/>
  <c r="O131" i="1"/>
  <c r="M361" i="1"/>
  <c r="P361" i="1" s="1"/>
  <c r="M362" i="1"/>
  <c r="P362" i="1" s="1"/>
  <c r="N346" i="1"/>
  <c r="Q346" i="1" s="1"/>
  <c r="N350" i="1"/>
  <c r="Q350" i="1" s="1"/>
  <c r="N360" i="1"/>
  <c r="Q360" i="1" s="1"/>
  <c r="N352" i="1"/>
  <c r="Q352" i="1" s="1"/>
  <c r="N356" i="1"/>
  <c r="Q356" i="1" s="1"/>
  <c r="N344" i="1"/>
  <c r="Q344" i="1" s="1"/>
  <c r="N348" i="1"/>
  <c r="Q348" i="1" s="1"/>
  <c r="N357" i="1"/>
  <c r="Q357" i="1" s="1"/>
  <c r="N358" i="1"/>
  <c r="Q358" i="1" s="1"/>
  <c r="O358" i="1" s="1"/>
  <c r="N345" i="1"/>
  <c r="Q345" i="1" s="1"/>
  <c r="N353" i="1"/>
  <c r="Q353" i="1" s="1"/>
  <c r="N361" i="1"/>
  <c r="Q361" i="1" s="1"/>
  <c r="N362" i="1"/>
  <c r="Q362" i="1" s="1"/>
  <c r="N354" i="1"/>
  <c r="Q354" i="1" s="1"/>
  <c r="N349" i="1"/>
  <c r="Q349" i="1" s="1"/>
  <c r="N351" i="1"/>
  <c r="Q351" i="1" s="1"/>
  <c r="N359" i="1"/>
  <c r="Q359" i="1" s="1"/>
  <c r="O359" i="1" s="1"/>
  <c r="N355" i="1"/>
  <c r="Q355" i="1" s="1"/>
  <c r="O355" i="1" s="1"/>
  <c r="N347" i="1"/>
  <c r="Q347" i="1" s="1"/>
  <c r="N490" i="1"/>
  <c r="Q490" i="1" s="1"/>
  <c r="N492" i="1"/>
  <c r="Q492" i="1" s="1"/>
  <c r="N493" i="1"/>
  <c r="Q493" i="1" s="1"/>
  <c r="N489" i="1"/>
  <c r="Q489" i="1" s="1"/>
  <c r="N491" i="1"/>
  <c r="Q491" i="1" s="1"/>
  <c r="N449" i="1"/>
  <c r="Q449" i="1" s="1"/>
  <c r="N453" i="1"/>
  <c r="Q453" i="1" s="1"/>
  <c r="N454" i="1"/>
  <c r="Q454" i="1" s="1"/>
  <c r="N456" i="1"/>
  <c r="Q456" i="1" s="1"/>
  <c r="N450" i="1"/>
  <c r="Q450" i="1" s="1"/>
  <c r="N452" i="1"/>
  <c r="Q452" i="1" s="1"/>
  <c r="N451" i="1"/>
  <c r="Q451" i="1" s="1"/>
  <c r="N455" i="1"/>
  <c r="Q455" i="1" s="1"/>
  <c r="N445" i="1"/>
  <c r="Q445" i="1" s="1"/>
  <c r="N444" i="1"/>
  <c r="Q444" i="1" s="1"/>
  <c r="N446" i="1"/>
  <c r="Q446" i="1" s="1"/>
  <c r="N442" i="1"/>
  <c r="Q442" i="1" s="1"/>
  <c r="N447" i="1"/>
  <c r="Q447" i="1" s="1"/>
  <c r="N443" i="1"/>
  <c r="Q443" i="1" s="1"/>
  <c r="O443" i="1" s="1"/>
  <c r="N433" i="1"/>
  <c r="Q433" i="1" s="1"/>
  <c r="N429" i="1"/>
  <c r="Q429" i="1" s="1"/>
  <c r="N430" i="1"/>
  <c r="Q430" i="1" s="1"/>
  <c r="N434" i="1"/>
  <c r="Q434" i="1" s="1"/>
  <c r="O434" i="1" s="1"/>
  <c r="N428" i="1"/>
  <c r="Q428" i="1" s="1"/>
  <c r="N426" i="1"/>
  <c r="Q426" i="1" s="1"/>
  <c r="N432" i="1"/>
  <c r="Q432" i="1" s="1"/>
  <c r="N431" i="1"/>
  <c r="Q431" i="1" s="1"/>
  <c r="N427" i="1"/>
  <c r="Q427" i="1" s="1"/>
  <c r="M385" i="1"/>
  <c r="P385" i="1" s="1"/>
  <c r="N410" i="1"/>
  <c r="Q410" i="1" s="1"/>
  <c r="M241" i="1"/>
  <c r="P241" i="1" s="1"/>
  <c r="M242" i="1"/>
  <c r="P242" i="1" s="1"/>
  <c r="N258" i="1"/>
  <c r="Q258" i="1" s="1"/>
  <c r="O258" i="1" s="1"/>
  <c r="N256" i="1"/>
  <c r="Q256" i="1" s="1"/>
  <c r="O256" i="1" s="1"/>
  <c r="N257" i="1"/>
  <c r="Q257" i="1" s="1"/>
  <c r="O257" i="1" s="1"/>
  <c r="M209" i="1"/>
  <c r="P209" i="1" s="1"/>
  <c r="N234" i="1"/>
  <c r="Q234" i="1" s="1"/>
  <c r="M210" i="1"/>
  <c r="P210" i="1" s="1"/>
  <c r="M51" i="1"/>
  <c r="P51" i="1" s="1"/>
  <c r="N448" i="1"/>
  <c r="Q448" i="1" s="1"/>
  <c r="M473" i="1"/>
  <c r="P473" i="1" s="1"/>
  <c r="N441" i="1"/>
  <c r="Q441" i="1" s="1"/>
  <c r="M416" i="1"/>
  <c r="P416" i="1" s="1"/>
  <c r="N424" i="1"/>
  <c r="Q424" i="1" s="1"/>
  <c r="N421" i="1"/>
  <c r="Q421" i="1" s="1"/>
  <c r="N425" i="1"/>
  <c r="Q425" i="1" s="1"/>
  <c r="N418" i="1"/>
  <c r="Q418" i="1" s="1"/>
  <c r="O418" i="1" s="1"/>
  <c r="N422" i="1"/>
  <c r="Q422" i="1" s="1"/>
  <c r="N420" i="1"/>
  <c r="Q420" i="1" s="1"/>
  <c r="N417" i="1"/>
  <c r="Q417" i="1" s="1"/>
  <c r="O417" i="1" s="1"/>
  <c r="N414" i="1"/>
  <c r="Q414" i="1" s="1"/>
  <c r="N416" i="1"/>
  <c r="Q416" i="1" s="1"/>
  <c r="N409" i="1"/>
  <c r="Q409" i="1" s="1"/>
  <c r="N408" i="1"/>
  <c r="Q408" i="1" s="1"/>
  <c r="N390" i="1"/>
  <c r="Q390" i="1" s="1"/>
  <c r="N394" i="1"/>
  <c r="Q394" i="1" s="1"/>
  <c r="N396" i="1"/>
  <c r="Q396" i="1" s="1"/>
  <c r="N380" i="1"/>
  <c r="Q380" i="1" s="1"/>
  <c r="N388" i="1"/>
  <c r="Q388" i="1" s="1"/>
  <c r="N397" i="1"/>
  <c r="Q397" i="1" s="1"/>
  <c r="N386" i="1"/>
  <c r="Q386" i="1" s="1"/>
  <c r="O386" i="1" s="1"/>
  <c r="N400" i="1"/>
  <c r="Q400" i="1" s="1"/>
  <c r="N381" i="1"/>
  <c r="Q381" i="1" s="1"/>
  <c r="N398" i="1"/>
  <c r="Q398" i="1" s="1"/>
  <c r="N382" i="1"/>
  <c r="Q382" i="1" s="1"/>
  <c r="N389" i="1"/>
  <c r="Q389" i="1" s="1"/>
  <c r="N401" i="1"/>
  <c r="Q401" i="1" s="1"/>
  <c r="N385" i="1"/>
  <c r="Q385" i="1" s="1"/>
  <c r="N384" i="1"/>
  <c r="Q384" i="1" s="1"/>
  <c r="O384" i="1" s="1"/>
  <c r="N392" i="1"/>
  <c r="Q392" i="1" s="1"/>
  <c r="N393" i="1"/>
  <c r="Q393" i="1" s="1"/>
  <c r="O393" i="1" s="1"/>
  <c r="O360" i="1"/>
  <c r="M344" i="1"/>
  <c r="P344" i="1" s="1"/>
  <c r="M348" i="1"/>
  <c r="P348" i="1" s="1"/>
  <c r="M345" i="1"/>
  <c r="P345" i="1" s="1"/>
  <c r="M349" i="1"/>
  <c r="P349" i="1" s="1"/>
  <c r="M346" i="1"/>
  <c r="P346" i="1" s="1"/>
  <c r="N284" i="1"/>
  <c r="Q284" i="1" s="1"/>
  <c r="N288" i="1"/>
  <c r="Q288" i="1" s="1"/>
  <c r="N292" i="1"/>
  <c r="Q292" i="1" s="1"/>
  <c r="N297" i="1"/>
  <c r="Q297" i="1" s="1"/>
  <c r="O297" i="1" s="1"/>
  <c r="N302" i="1"/>
  <c r="Q302" i="1" s="1"/>
  <c r="N285" i="1"/>
  <c r="Q285" i="1" s="1"/>
  <c r="N293" i="1"/>
  <c r="Q293" i="1" s="1"/>
  <c r="N298" i="1"/>
  <c r="Q298" i="1" s="1"/>
  <c r="O298" i="1" s="1"/>
  <c r="N304" i="1"/>
  <c r="Q304" i="1" s="1"/>
  <c r="N281" i="1"/>
  <c r="Q281" i="1" s="1"/>
  <c r="N289" i="1"/>
  <c r="Q289" i="1" s="1"/>
  <c r="N294" i="1"/>
  <c r="Q294" i="1" s="1"/>
  <c r="N300" i="1"/>
  <c r="Q300" i="1" s="1"/>
  <c r="O300" i="1" s="1"/>
  <c r="N305" i="1"/>
  <c r="Q305" i="1" s="1"/>
  <c r="N282" i="1"/>
  <c r="Q282" i="1" s="1"/>
  <c r="N286" i="1"/>
  <c r="Q286" i="1" s="1"/>
  <c r="N290" i="1"/>
  <c r="Q290" i="1" s="1"/>
  <c r="N296" i="1"/>
  <c r="Q296" i="1" s="1"/>
  <c r="O296" i="1" s="1"/>
  <c r="N280" i="1"/>
  <c r="Q280" i="1" s="1"/>
  <c r="N301" i="1"/>
  <c r="Q301" i="1" s="1"/>
  <c r="M233" i="1"/>
  <c r="P233" i="1" s="1"/>
  <c r="O233" i="1" s="1"/>
  <c r="M232" i="1"/>
  <c r="P232" i="1" s="1"/>
  <c r="M218" i="1"/>
  <c r="P218" i="1" s="1"/>
  <c r="M224" i="1"/>
  <c r="P224" i="1" s="1"/>
  <c r="M220" i="1"/>
  <c r="P220" i="1" s="1"/>
  <c r="O220" i="1" s="1"/>
  <c r="M225" i="1"/>
  <c r="P225" i="1" s="1"/>
  <c r="M216" i="1"/>
  <c r="P216" i="1" s="1"/>
  <c r="O216" i="1" s="1"/>
  <c r="M221" i="1"/>
  <c r="P221" i="1" s="1"/>
  <c r="M217" i="1"/>
  <c r="P217" i="1" s="1"/>
  <c r="M222" i="1"/>
  <c r="P222" i="1" s="1"/>
  <c r="N217" i="1"/>
  <c r="Q217" i="1" s="1"/>
  <c r="M192" i="1"/>
  <c r="P192" i="1" s="1"/>
  <c r="M154" i="1"/>
  <c r="P154" i="1" s="1"/>
  <c r="M164" i="1"/>
  <c r="P164" i="1" s="1"/>
  <c r="M168" i="1"/>
  <c r="P168" i="1" s="1"/>
  <c r="M172" i="1"/>
  <c r="P172" i="1" s="1"/>
  <c r="M165" i="1"/>
  <c r="P165" i="1" s="1"/>
  <c r="M173" i="1"/>
  <c r="P173" i="1" s="1"/>
  <c r="M152" i="1"/>
  <c r="P152" i="1" s="1"/>
  <c r="M156" i="1"/>
  <c r="P156" i="1" s="1"/>
  <c r="M161" i="1"/>
  <c r="P161" i="1" s="1"/>
  <c r="M169" i="1"/>
  <c r="P169" i="1" s="1"/>
  <c r="M174" i="1"/>
  <c r="P174" i="1" s="1"/>
  <c r="M157" i="1"/>
  <c r="P157" i="1" s="1"/>
  <c r="M162" i="1"/>
  <c r="P162" i="1" s="1"/>
  <c r="M166" i="1"/>
  <c r="P166" i="1" s="1"/>
  <c r="M153" i="1"/>
  <c r="P153" i="1" s="1"/>
  <c r="M158" i="1"/>
  <c r="P158" i="1" s="1"/>
  <c r="O158" i="1" s="1"/>
  <c r="M170" i="1"/>
  <c r="P170" i="1" s="1"/>
  <c r="M160" i="1"/>
  <c r="P160" i="1" s="1"/>
  <c r="O160" i="1" s="1"/>
  <c r="M145" i="1"/>
  <c r="P145" i="1" s="1"/>
  <c r="M146" i="1"/>
  <c r="P146" i="1" s="1"/>
  <c r="M148" i="1"/>
  <c r="P148" i="1" s="1"/>
  <c r="M144" i="1"/>
  <c r="P144" i="1" s="1"/>
  <c r="M149" i="1"/>
  <c r="P149" i="1" s="1"/>
  <c r="M150" i="1"/>
  <c r="P150" i="1" s="1"/>
  <c r="N128" i="1"/>
  <c r="Q128" i="1" s="1"/>
  <c r="N129" i="1"/>
  <c r="Q129" i="1" s="1"/>
  <c r="N126" i="1"/>
  <c r="Q126" i="1" s="1"/>
  <c r="N118" i="1"/>
  <c r="Q118" i="1" s="1"/>
  <c r="N105" i="1"/>
  <c r="Q105" i="1" s="1"/>
  <c r="O105" i="1" s="1"/>
  <c r="N106" i="1"/>
  <c r="Q106" i="1" s="1"/>
  <c r="N112" i="1"/>
  <c r="Q112" i="1" s="1"/>
  <c r="N116" i="1"/>
  <c r="Q116" i="1" s="1"/>
  <c r="N120" i="1"/>
  <c r="Q120" i="1" s="1"/>
  <c r="N108" i="1"/>
  <c r="Q108" i="1" s="1"/>
  <c r="N113" i="1"/>
  <c r="Q113" i="1" s="1"/>
  <c r="N117" i="1"/>
  <c r="Q117" i="1" s="1"/>
  <c r="N104" i="1"/>
  <c r="Q104" i="1" s="1"/>
  <c r="N114" i="1"/>
  <c r="Q114" i="1" s="1"/>
  <c r="N109" i="1"/>
  <c r="Q109" i="1" s="1"/>
  <c r="N121" i="1"/>
  <c r="Q121" i="1" s="1"/>
  <c r="N110" i="1"/>
  <c r="Q110" i="1" s="1"/>
  <c r="M86" i="1"/>
  <c r="P86" i="1" s="1"/>
  <c r="M82" i="1"/>
  <c r="P82" i="1" s="1"/>
  <c r="M80" i="1"/>
  <c r="P80" i="1" s="1"/>
  <c r="M84" i="1"/>
  <c r="P84" i="1" s="1"/>
  <c r="M85" i="1"/>
  <c r="P85" i="1" s="1"/>
  <c r="M81" i="1"/>
  <c r="P81" i="1" s="1"/>
  <c r="N96" i="1"/>
  <c r="Q96" i="1" s="1"/>
  <c r="N86" i="1"/>
  <c r="Q86" i="1" s="1"/>
  <c r="N92" i="1"/>
  <c r="Q92" i="1" s="1"/>
  <c r="N97" i="1"/>
  <c r="Q97" i="1" s="1"/>
  <c r="N88" i="1"/>
  <c r="Q88" i="1" s="1"/>
  <c r="O88" i="1" s="1"/>
  <c r="N93" i="1"/>
  <c r="Q93" i="1" s="1"/>
  <c r="O93" i="1" s="1"/>
  <c r="N89" i="1"/>
  <c r="Q89" i="1" s="1"/>
  <c r="N94" i="1"/>
  <c r="Q94" i="1" s="1"/>
  <c r="N85" i="1"/>
  <c r="Q85" i="1" s="1"/>
  <c r="N90" i="1"/>
  <c r="Q90" i="1" s="1"/>
  <c r="N57" i="1"/>
  <c r="Q57" i="1" s="1"/>
  <c r="M32" i="1"/>
  <c r="P32" i="1" s="1"/>
  <c r="M119" i="1"/>
  <c r="P119" i="1" s="1"/>
  <c r="O119" i="1" s="1"/>
  <c r="M155" i="1"/>
  <c r="P155" i="1" s="1"/>
  <c r="O155" i="1" s="1"/>
  <c r="M219" i="1"/>
  <c r="P219" i="1" s="1"/>
  <c r="M283" i="1"/>
  <c r="P283" i="1" s="1"/>
  <c r="M315" i="1"/>
  <c r="P315" i="1" s="1"/>
  <c r="M347" i="1"/>
  <c r="P347" i="1" s="1"/>
  <c r="M383" i="1"/>
  <c r="P383" i="1" s="1"/>
  <c r="M459" i="1"/>
  <c r="P459" i="1" s="1"/>
  <c r="M439" i="1"/>
  <c r="P439" i="1" s="1"/>
  <c r="M491" i="1"/>
  <c r="P491" i="1" s="1"/>
  <c r="N59" i="1"/>
  <c r="Q59" i="1" s="1"/>
  <c r="N91" i="1"/>
  <c r="Q91" i="1" s="1"/>
  <c r="O91" i="1" s="1"/>
  <c r="N403" i="1"/>
  <c r="Q403" i="1" s="1"/>
  <c r="O403" i="1" s="1"/>
  <c r="N327" i="1"/>
  <c r="Q327" i="1" s="1"/>
  <c r="O327" i="1" s="1"/>
  <c r="N391" i="1"/>
  <c r="Q391" i="1" s="1"/>
  <c r="N243" i="1"/>
  <c r="Q243" i="1" s="1"/>
  <c r="M41" i="1"/>
  <c r="P41" i="1" s="1"/>
  <c r="O41" i="1" s="1"/>
  <c r="M50" i="1"/>
  <c r="P50" i="1" s="1"/>
  <c r="M60" i="1"/>
  <c r="P60" i="1" s="1"/>
  <c r="M56" i="1"/>
  <c r="P56" i="1" s="1"/>
  <c r="O56" i="1" s="1"/>
  <c r="M46" i="1"/>
  <c r="P46" i="1" s="1"/>
  <c r="M61" i="1"/>
  <c r="P61" i="1" s="1"/>
  <c r="M65" i="1"/>
  <c r="P65" i="1" s="1"/>
  <c r="M42" i="1"/>
  <c r="P42" i="1" s="1"/>
  <c r="M52" i="1"/>
  <c r="P52" i="1" s="1"/>
  <c r="M48" i="1"/>
  <c r="P48" i="1" s="1"/>
  <c r="O48" i="1" s="1"/>
  <c r="M57" i="1"/>
  <c r="P57" i="1" s="1"/>
  <c r="M66" i="1"/>
  <c r="P66" i="1" s="1"/>
  <c r="M44" i="1"/>
  <c r="P44" i="1" s="1"/>
  <c r="M53" i="1"/>
  <c r="P53" i="1" s="1"/>
  <c r="M62" i="1"/>
  <c r="P62" i="1" s="1"/>
  <c r="M49" i="1"/>
  <c r="P49" i="1" s="1"/>
  <c r="M54" i="1"/>
  <c r="P54" i="1" s="1"/>
  <c r="M58" i="1"/>
  <c r="P58" i="1" s="1"/>
  <c r="M45" i="1"/>
  <c r="P45" i="1" s="1"/>
  <c r="M64" i="1"/>
  <c r="P64" i="1" s="1"/>
  <c r="N438" i="1"/>
  <c r="Q438" i="1" s="1"/>
  <c r="N440" i="1"/>
  <c r="Q440" i="1" s="1"/>
  <c r="N230" i="1"/>
  <c r="Q230" i="1" s="1"/>
  <c r="O230" i="1" s="1"/>
  <c r="N222" i="1"/>
  <c r="Q222" i="1" s="1"/>
  <c r="N232" i="1"/>
  <c r="Q232" i="1" s="1"/>
  <c r="N228" i="1"/>
  <c r="Q228" i="1" s="1"/>
  <c r="O228" i="1" s="1"/>
  <c r="N224" i="1"/>
  <c r="Q224" i="1" s="1"/>
  <c r="N225" i="1"/>
  <c r="Q225" i="1" s="1"/>
  <c r="N226" i="1"/>
  <c r="Q226" i="1" s="1"/>
  <c r="O226" i="1" s="1"/>
  <c r="N229" i="1"/>
  <c r="Q229" i="1" s="1"/>
  <c r="N190" i="1"/>
  <c r="Q190" i="1" s="1"/>
  <c r="O190" i="1" s="1"/>
  <c r="N192" i="1"/>
  <c r="Q192" i="1" s="1"/>
  <c r="N188" i="1"/>
  <c r="Q188" i="1" s="1"/>
  <c r="N189" i="1"/>
  <c r="Q189" i="1" s="1"/>
  <c r="M137" i="1"/>
  <c r="P137" i="1" s="1"/>
  <c r="M136" i="1"/>
  <c r="P136" i="1" s="1"/>
  <c r="M112" i="1"/>
  <c r="P112" i="1" s="1"/>
  <c r="M116" i="1"/>
  <c r="P116" i="1" s="1"/>
  <c r="M113" i="1"/>
  <c r="P113" i="1" s="1"/>
  <c r="M114" i="1"/>
  <c r="P114" i="1" s="1"/>
  <c r="M39" i="1"/>
  <c r="P39" i="1" s="1"/>
  <c r="M40" i="1"/>
  <c r="P40" i="1" s="1"/>
  <c r="N37" i="1"/>
  <c r="Q37" i="1" s="1"/>
  <c r="N38" i="1"/>
  <c r="Q38" i="1" s="1"/>
  <c r="N36" i="1"/>
  <c r="Q36" i="1" s="1"/>
  <c r="O36" i="1" s="1"/>
  <c r="N40" i="1"/>
  <c r="Q40" i="1" s="1"/>
  <c r="M59" i="1"/>
  <c r="P59" i="1" s="1"/>
  <c r="M123" i="1"/>
  <c r="P123" i="1" s="1"/>
  <c r="O123" i="1" s="1"/>
  <c r="M159" i="1"/>
  <c r="P159" i="1" s="1"/>
  <c r="O159" i="1" s="1"/>
  <c r="M191" i="1"/>
  <c r="P191" i="1" s="1"/>
  <c r="O191" i="1" s="1"/>
  <c r="M223" i="1"/>
  <c r="P223" i="1" s="1"/>
  <c r="O223" i="1" s="1"/>
  <c r="M287" i="1"/>
  <c r="P287" i="1" s="1"/>
  <c r="M319" i="1"/>
  <c r="P319" i="1" s="1"/>
  <c r="M351" i="1"/>
  <c r="P351" i="1" s="1"/>
  <c r="M431" i="1"/>
  <c r="P431" i="1" s="1"/>
  <c r="M487" i="1"/>
  <c r="P487" i="1" s="1"/>
  <c r="M475" i="1"/>
  <c r="P475" i="1" s="1"/>
  <c r="N63" i="1"/>
  <c r="Q63" i="1" s="1"/>
  <c r="N95" i="1"/>
  <c r="Q95" i="1" s="1"/>
  <c r="N127" i="1"/>
  <c r="Q127" i="1" s="1"/>
  <c r="N163" i="1"/>
  <c r="Q163" i="1" s="1"/>
  <c r="N227" i="1"/>
  <c r="Q227" i="1" s="1"/>
  <c r="N467" i="1"/>
  <c r="Q467" i="1" s="1"/>
  <c r="O467" i="1" s="1"/>
  <c r="N439" i="1"/>
  <c r="Q439" i="1" s="1"/>
  <c r="N415" i="1"/>
  <c r="Q415" i="1" s="1"/>
  <c r="O415" i="1" s="1"/>
  <c r="N371" i="1"/>
  <c r="Q371" i="1" s="1"/>
  <c r="M33" i="1"/>
  <c r="P33" i="1" s="1"/>
  <c r="M34" i="1"/>
  <c r="P34" i="1" s="1"/>
  <c r="N58" i="1"/>
  <c r="Q58" i="1" s="1"/>
  <c r="M334" i="1"/>
  <c r="P334" i="1" s="1"/>
  <c r="M338" i="1"/>
  <c r="P338" i="1" s="1"/>
  <c r="M336" i="1"/>
  <c r="P336" i="1" s="1"/>
  <c r="M340" i="1"/>
  <c r="P340" i="1" s="1"/>
  <c r="M337" i="1"/>
  <c r="P337" i="1" s="1"/>
  <c r="M341" i="1"/>
  <c r="P341" i="1" s="1"/>
  <c r="M333" i="1"/>
  <c r="P333" i="1" s="1"/>
  <c r="M182" i="1"/>
  <c r="P182" i="1" s="1"/>
  <c r="M186" i="1"/>
  <c r="P186" i="1" s="1"/>
  <c r="M184" i="1"/>
  <c r="P184" i="1" s="1"/>
  <c r="M185" i="1"/>
  <c r="P185" i="1" s="1"/>
  <c r="M97" i="1"/>
  <c r="P97" i="1" s="1"/>
  <c r="M98" i="1"/>
  <c r="P98" i="1" s="1"/>
  <c r="O98" i="1" s="1"/>
  <c r="M94" i="1"/>
  <c r="P94" i="1" s="1"/>
  <c r="M96" i="1"/>
  <c r="P96" i="1" s="1"/>
  <c r="M63" i="1"/>
  <c r="P63" i="1" s="1"/>
  <c r="M95" i="1"/>
  <c r="P95" i="1" s="1"/>
  <c r="M163" i="1"/>
  <c r="P163" i="1" s="1"/>
  <c r="M195" i="1"/>
  <c r="P195" i="1" s="1"/>
  <c r="O195" i="1" s="1"/>
  <c r="M227" i="1"/>
  <c r="P227" i="1" s="1"/>
  <c r="M259" i="1"/>
  <c r="P259" i="1" s="1"/>
  <c r="M291" i="1"/>
  <c r="P291" i="1" s="1"/>
  <c r="M455" i="1"/>
  <c r="P455" i="1" s="1"/>
  <c r="N35" i="1"/>
  <c r="Q35" i="1" s="1"/>
  <c r="N67" i="1"/>
  <c r="Q67" i="1" s="1"/>
  <c r="O67" i="1" s="1"/>
  <c r="N167" i="1"/>
  <c r="Q167" i="1" s="1"/>
  <c r="N199" i="1"/>
  <c r="Q199" i="1" s="1"/>
  <c r="O199" i="1" s="1"/>
  <c r="N231" i="1"/>
  <c r="Q231" i="1" s="1"/>
  <c r="O231" i="1" s="1"/>
  <c r="N383" i="1"/>
  <c r="Q383" i="1" s="1"/>
  <c r="O383" i="1" s="1"/>
  <c r="N315" i="1"/>
  <c r="Q315" i="1" s="1"/>
  <c r="N251" i="1"/>
  <c r="Q251" i="1" s="1"/>
  <c r="O251" i="1" s="1"/>
  <c r="N283" i="1"/>
  <c r="Q283" i="1" s="1"/>
  <c r="N395" i="1"/>
  <c r="Q395" i="1" s="1"/>
  <c r="O395" i="1" s="1"/>
  <c r="N205" i="1"/>
  <c r="Q205" i="1" s="1"/>
  <c r="N201" i="1"/>
  <c r="Q201" i="1" s="1"/>
  <c r="O201" i="1" s="1"/>
  <c r="N209" i="1"/>
  <c r="Q209" i="1" s="1"/>
  <c r="N210" i="1"/>
  <c r="Q210" i="1" s="1"/>
  <c r="N202" i="1"/>
  <c r="Q202" i="1" s="1"/>
  <c r="O202" i="1" s="1"/>
  <c r="N204" i="1"/>
  <c r="Q204" i="1" s="1"/>
  <c r="O204" i="1" s="1"/>
  <c r="N206" i="1"/>
  <c r="Q206" i="1" s="1"/>
  <c r="N208" i="1"/>
  <c r="Q208" i="1" s="1"/>
  <c r="O239" i="1"/>
  <c r="M262" i="1"/>
  <c r="P262" i="1" s="1"/>
  <c r="O262" i="1" s="1"/>
  <c r="M264" i="1"/>
  <c r="P264" i="1" s="1"/>
  <c r="O264" i="1" s="1"/>
  <c r="M500" i="1"/>
  <c r="P500" i="1" s="1"/>
  <c r="M497" i="1"/>
  <c r="P497" i="1" s="1"/>
  <c r="O497" i="1" s="1"/>
  <c r="M501" i="1"/>
  <c r="P501" i="1" s="1"/>
  <c r="M498" i="1"/>
  <c r="P498" i="1" s="1"/>
  <c r="O498" i="1" s="1"/>
  <c r="M502" i="1"/>
  <c r="P502" i="1" s="1"/>
  <c r="M499" i="1"/>
  <c r="P499" i="1" s="1"/>
  <c r="O499" i="1" s="1"/>
  <c r="M496" i="1"/>
  <c r="P496" i="1" s="1"/>
  <c r="O496" i="1" s="1"/>
  <c r="M474" i="1"/>
  <c r="P474" i="1" s="1"/>
  <c r="M482" i="1"/>
  <c r="P482" i="1" s="1"/>
  <c r="M486" i="1"/>
  <c r="P486" i="1" s="1"/>
  <c r="M492" i="1"/>
  <c r="P492" i="1" s="1"/>
  <c r="O492" i="1" s="1"/>
  <c r="M476" i="1"/>
  <c r="P476" i="1" s="1"/>
  <c r="M480" i="1"/>
  <c r="P480" i="1" s="1"/>
  <c r="M484" i="1"/>
  <c r="P484" i="1" s="1"/>
  <c r="M493" i="1"/>
  <c r="P493" i="1" s="1"/>
  <c r="M477" i="1"/>
  <c r="P477" i="1" s="1"/>
  <c r="M488" i="1"/>
  <c r="P488" i="1" s="1"/>
  <c r="O488" i="1" s="1"/>
  <c r="M489" i="1"/>
  <c r="P489" i="1" s="1"/>
  <c r="M494" i="1"/>
  <c r="P494" i="1" s="1"/>
  <c r="O494" i="1" s="1"/>
  <c r="M490" i="1"/>
  <c r="P490" i="1" s="1"/>
  <c r="O490" i="1" s="1"/>
  <c r="M478" i="1"/>
  <c r="P478" i="1" s="1"/>
  <c r="M481" i="1"/>
  <c r="P481" i="1" s="1"/>
  <c r="M485" i="1"/>
  <c r="P485" i="1" s="1"/>
  <c r="N462" i="1"/>
  <c r="Q462" i="1" s="1"/>
  <c r="N466" i="1"/>
  <c r="Q466" i="1" s="1"/>
  <c r="N478" i="1"/>
  <c r="Q478" i="1" s="1"/>
  <c r="N474" i="1"/>
  <c r="Q474" i="1" s="1"/>
  <c r="N464" i="1"/>
  <c r="Q464" i="1" s="1"/>
  <c r="N470" i="1"/>
  <c r="Q470" i="1" s="1"/>
  <c r="O470" i="1" s="1"/>
  <c r="N482" i="1"/>
  <c r="Q482" i="1" s="1"/>
  <c r="N486" i="1"/>
  <c r="Q486" i="1" s="1"/>
  <c r="N476" i="1"/>
  <c r="Q476" i="1" s="1"/>
  <c r="N468" i="1"/>
  <c r="Q468" i="1" s="1"/>
  <c r="N480" i="1"/>
  <c r="Q480" i="1" s="1"/>
  <c r="N472" i="1"/>
  <c r="Q472" i="1" s="1"/>
  <c r="O472" i="1" s="1"/>
  <c r="N484" i="1"/>
  <c r="Q484" i="1" s="1"/>
  <c r="N465" i="1"/>
  <c r="Q465" i="1" s="1"/>
  <c r="N477" i="1"/>
  <c r="Q477" i="1" s="1"/>
  <c r="N461" i="1"/>
  <c r="Q461" i="1" s="1"/>
  <c r="N469" i="1"/>
  <c r="Q469" i="1" s="1"/>
  <c r="N485" i="1"/>
  <c r="Q485" i="1" s="1"/>
  <c r="N473" i="1"/>
  <c r="Q473" i="1" s="1"/>
  <c r="N481" i="1"/>
  <c r="Q481" i="1" s="1"/>
  <c r="M413" i="1"/>
  <c r="P413" i="1" s="1"/>
  <c r="M414" i="1"/>
  <c r="P414" i="1" s="1"/>
  <c r="M392" i="1"/>
  <c r="P392" i="1" s="1"/>
  <c r="M389" i="1"/>
  <c r="P389" i="1" s="1"/>
  <c r="M390" i="1"/>
  <c r="P390" i="1" s="1"/>
  <c r="M369" i="1"/>
  <c r="P369" i="1" s="1"/>
  <c r="M373" i="1"/>
  <c r="P373" i="1" s="1"/>
  <c r="M378" i="1"/>
  <c r="P378" i="1" s="1"/>
  <c r="M382" i="1"/>
  <c r="P382" i="1" s="1"/>
  <c r="M370" i="1"/>
  <c r="P370" i="1" s="1"/>
  <c r="M374" i="1"/>
  <c r="P374" i="1" s="1"/>
  <c r="M376" i="1"/>
  <c r="P376" i="1" s="1"/>
  <c r="M366" i="1"/>
  <c r="P366" i="1" s="1"/>
  <c r="O366" i="1" s="1"/>
  <c r="M381" i="1"/>
  <c r="P381" i="1" s="1"/>
  <c r="O381" i="1" s="1"/>
  <c r="M368" i="1"/>
  <c r="P368" i="1" s="1"/>
  <c r="M372" i="1"/>
  <c r="P372" i="1" s="1"/>
  <c r="M377" i="1"/>
  <c r="P377" i="1" s="1"/>
  <c r="M365" i="1"/>
  <c r="P365" i="1" s="1"/>
  <c r="M380" i="1"/>
  <c r="P380" i="1" s="1"/>
  <c r="N312" i="1"/>
  <c r="Q312" i="1" s="1"/>
  <c r="N313" i="1"/>
  <c r="Q313" i="1" s="1"/>
  <c r="N309" i="1"/>
  <c r="Q309" i="1" s="1"/>
  <c r="N310" i="1"/>
  <c r="Q310" i="1" s="1"/>
  <c r="M308" i="1"/>
  <c r="P308" i="1" s="1"/>
  <c r="O308" i="1" s="1"/>
  <c r="M317" i="1"/>
  <c r="P317" i="1" s="1"/>
  <c r="M322" i="1"/>
  <c r="P322" i="1" s="1"/>
  <c r="M326" i="1"/>
  <c r="P326" i="1" s="1"/>
  <c r="M309" i="1"/>
  <c r="P309" i="1" s="1"/>
  <c r="M318" i="1"/>
  <c r="P318" i="1" s="1"/>
  <c r="M305" i="1"/>
  <c r="P305" i="1" s="1"/>
  <c r="M324" i="1"/>
  <c r="P324" i="1" s="1"/>
  <c r="M314" i="1"/>
  <c r="P314" i="1" s="1"/>
  <c r="M320" i="1"/>
  <c r="P320" i="1" s="1"/>
  <c r="M306" i="1"/>
  <c r="P306" i="1" s="1"/>
  <c r="O306" i="1" s="1"/>
  <c r="M316" i="1"/>
  <c r="P316" i="1" s="1"/>
  <c r="M304" i="1"/>
  <c r="P304" i="1" s="1"/>
  <c r="M313" i="1"/>
  <c r="P313" i="1" s="1"/>
  <c r="O313" i="1" s="1"/>
  <c r="M301" i="1"/>
  <c r="P301" i="1" s="1"/>
  <c r="M310" i="1"/>
  <c r="P310" i="1" s="1"/>
  <c r="O310" i="1" s="1"/>
  <c r="M321" i="1"/>
  <c r="P321" i="1" s="1"/>
  <c r="M302" i="1"/>
  <c r="P302" i="1" s="1"/>
  <c r="M312" i="1"/>
  <c r="P312" i="1" s="1"/>
  <c r="M325" i="1"/>
  <c r="P325" i="1" s="1"/>
  <c r="N277" i="1"/>
  <c r="Q277" i="1" s="1"/>
  <c r="N278" i="1"/>
  <c r="Q278" i="1" s="1"/>
  <c r="N253" i="1"/>
  <c r="Q253" i="1" s="1"/>
  <c r="O253" i="1" s="1"/>
  <c r="M229" i="1"/>
  <c r="P229" i="1" s="1"/>
  <c r="N254" i="1"/>
  <c r="Q254" i="1" s="1"/>
  <c r="O254" i="1" s="1"/>
  <c r="M208" i="1"/>
  <c r="P208" i="1" s="1"/>
  <c r="M205" i="1"/>
  <c r="P205" i="1" s="1"/>
  <c r="M206" i="1"/>
  <c r="P206" i="1" s="1"/>
  <c r="N214" i="1"/>
  <c r="Q214" i="1" s="1"/>
  <c r="O214" i="1" s="1"/>
  <c r="M189" i="1"/>
  <c r="P189" i="1" s="1"/>
  <c r="N132" i="1"/>
  <c r="Q132" i="1" s="1"/>
  <c r="N136" i="1"/>
  <c r="Q136" i="1" s="1"/>
  <c r="N133" i="1"/>
  <c r="Q133" i="1" s="1"/>
  <c r="N137" i="1"/>
  <c r="Q137" i="1" s="1"/>
  <c r="N150" i="1"/>
  <c r="Q150" i="1" s="1"/>
  <c r="N146" i="1"/>
  <c r="Q146" i="1" s="1"/>
  <c r="N134" i="1"/>
  <c r="Q134" i="1" s="1"/>
  <c r="N138" i="1"/>
  <c r="Q138" i="1" s="1"/>
  <c r="O138" i="1" s="1"/>
  <c r="N142" i="1"/>
  <c r="Q142" i="1" s="1"/>
  <c r="O142" i="1" s="1"/>
  <c r="N148" i="1"/>
  <c r="Q148" i="1" s="1"/>
  <c r="N140" i="1"/>
  <c r="Q140" i="1" s="1"/>
  <c r="N130" i="1"/>
  <c r="Q130" i="1" s="1"/>
  <c r="N141" i="1"/>
  <c r="Q141" i="1" s="1"/>
  <c r="N144" i="1"/>
  <c r="Q144" i="1" s="1"/>
  <c r="N145" i="1"/>
  <c r="Q145" i="1" s="1"/>
  <c r="N149" i="1"/>
  <c r="Q149" i="1" s="1"/>
  <c r="M122" i="1"/>
  <c r="P122" i="1" s="1"/>
  <c r="O122" i="1" s="1"/>
  <c r="M127" i="1"/>
  <c r="P127" i="1" s="1"/>
  <c r="M120" i="1"/>
  <c r="P120" i="1" s="1"/>
  <c r="M124" i="1"/>
  <c r="P124" i="1" s="1"/>
  <c r="O124" i="1" s="1"/>
  <c r="M129" i="1"/>
  <c r="P129" i="1" s="1"/>
  <c r="M134" i="1"/>
  <c r="P134" i="1" s="1"/>
  <c r="M117" i="1"/>
  <c r="P117" i="1" s="1"/>
  <c r="M125" i="1"/>
  <c r="P125" i="1" s="1"/>
  <c r="M121" i="1"/>
  <c r="P121" i="1" s="1"/>
  <c r="M130" i="1"/>
  <c r="P130" i="1" s="1"/>
  <c r="M128" i="1"/>
  <c r="P128" i="1" s="1"/>
  <c r="M118" i="1"/>
  <c r="P118" i="1" s="1"/>
  <c r="M132" i="1"/>
  <c r="P132" i="1" s="1"/>
  <c r="M133" i="1"/>
  <c r="P133" i="1" s="1"/>
  <c r="M126" i="1"/>
  <c r="P126" i="1" s="1"/>
  <c r="M101" i="1"/>
  <c r="P101" i="1" s="1"/>
  <c r="O101" i="1" s="1"/>
  <c r="M102" i="1"/>
  <c r="P102" i="1" s="1"/>
  <c r="O102" i="1" s="1"/>
  <c r="M104" i="1"/>
  <c r="P104" i="1" s="1"/>
  <c r="M38" i="1"/>
  <c r="P38" i="1" s="1"/>
  <c r="O38" i="1" s="1"/>
  <c r="M37" i="1"/>
  <c r="P37" i="1" s="1"/>
  <c r="N54" i="1"/>
  <c r="Q54" i="1" s="1"/>
  <c r="M29" i="1"/>
  <c r="P29" i="1" s="1"/>
  <c r="N45" i="1"/>
  <c r="Q45" i="1" s="1"/>
  <c r="N46" i="1"/>
  <c r="Q46" i="1" s="1"/>
  <c r="N42" i="1"/>
  <c r="Q42" i="1" s="1"/>
  <c r="N44" i="1"/>
  <c r="Q44" i="1" s="1"/>
  <c r="M31" i="1"/>
  <c r="P31" i="1" s="1"/>
  <c r="O31" i="1" s="1"/>
  <c r="M99" i="1"/>
  <c r="P99" i="1" s="1"/>
  <c r="O99" i="1" s="1"/>
  <c r="M135" i="1"/>
  <c r="P135" i="1" s="1"/>
  <c r="M167" i="1"/>
  <c r="P167" i="1" s="1"/>
  <c r="O167" i="1" s="1"/>
  <c r="M263" i="1"/>
  <c r="P263" i="1" s="1"/>
  <c r="O263" i="1" s="1"/>
  <c r="M471" i="1"/>
  <c r="P471" i="1" s="1"/>
  <c r="O471" i="1" s="1"/>
  <c r="M391" i="1"/>
  <c r="P391" i="1" s="1"/>
  <c r="O391" i="1" s="1"/>
  <c r="N39" i="1"/>
  <c r="Q39" i="1" s="1"/>
  <c r="N71" i="1"/>
  <c r="Q71" i="1" s="1"/>
  <c r="O71" i="1" s="1"/>
  <c r="N139" i="1"/>
  <c r="Q139" i="1" s="1"/>
  <c r="O139" i="1" s="1"/>
  <c r="N171" i="1"/>
  <c r="Q171" i="1" s="1"/>
  <c r="N203" i="1"/>
  <c r="Q203" i="1" s="1"/>
  <c r="M435" i="1"/>
  <c r="P435" i="1" s="1"/>
  <c r="O435" i="1" s="1"/>
  <c r="N479" i="1"/>
  <c r="Q479" i="1" s="1"/>
  <c r="O479" i="1" s="1"/>
  <c r="N339" i="1"/>
  <c r="Q339" i="1" s="1"/>
  <c r="N459" i="1"/>
  <c r="Q459" i="1" s="1"/>
  <c r="N255" i="1"/>
  <c r="Q255" i="1" s="1"/>
  <c r="O255" i="1" s="1"/>
  <c r="N287" i="1"/>
  <c r="Q287" i="1" s="1"/>
  <c r="N423" i="1"/>
  <c r="Q423" i="1" s="1"/>
  <c r="N218" i="1"/>
  <c r="Q218" i="1" s="1"/>
  <c r="M193" i="1"/>
  <c r="P193" i="1" s="1"/>
  <c r="O193" i="1" s="1"/>
  <c r="N152" i="1"/>
  <c r="Q152" i="1" s="1"/>
  <c r="N153" i="1"/>
  <c r="Q153" i="1" s="1"/>
  <c r="N154" i="1"/>
  <c r="Q154" i="1" s="1"/>
  <c r="M92" i="1"/>
  <c r="P92" i="1" s="1"/>
  <c r="O92" i="1" s="1"/>
  <c r="M89" i="1"/>
  <c r="P89" i="1" s="1"/>
  <c r="M90" i="1"/>
  <c r="P90" i="1" s="1"/>
  <c r="O90" i="1" s="1"/>
  <c r="N28" i="1"/>
  <c r="Q28" i="1" s="1"/>
  <c r="N33" i="1"/>
  <c r="Q33" i="1" s="1"/>
  <c r="N29" i="1"/>
  <c r="Q29" i="1" s="1"/>
  <c r="N34" i="1"/>
  <c r="Q34" i="1" s="1"/>
  <c r="N30" i="1"/>
  <c r="Q30" i="1" s="1"/>
  <c r="O30" i="1" s="1"/>
  <c r="N32" i="1"/>
  <c r="Q32" i="1" s="1"/>
  <c r="M357" i="1"/>
  <c r="P357" i="1" s="1"/>
  <c r="M353" i="1"/>
  <c r="P353" i="1" s="1"/>
  <c r="O353" i="1" s="1"/>
  <c r="M350" i="1"/>
  <c r="P350" i="1" s="1"/>
  <c r="O350" i="1" s="1"/>
  <c r="M352" i="1"/>
  <c r="P352" i="1" s="1"/>
  <c r="M354" i="1"/>
  <c r="P354" i="1" s="1"/>
  <c r="M356" i="1"/>
  <c r="P356" i="1" s="1"/>
  <c r="O356" i="1" s="1"/>
  <c r="M270" i="1"/>
  <c r="P270" i="1" s="1"/>
  <c r="M280" i="1"/>
  <c r="P280" i="1" s="1"/>
  <c r="M272" i="1"/>
  <c r="P272" i="1" s="1"/>
  <c r="M276" i="1"/>
  <c r="P276" i="1" s="1"/>
  <c r="O276" i="1" s="1"/>
  <c r="M281" i="1"/>
  <c r="P281" i="1" s="1"/>
  <c r="O281" i="1" s="1"/>
  <c r="M289" i="1"/>
  <c r="P289" i="1" s="1"/>
  <c r="O289" i="1" s="1"/>
  <c r="M294" i="1"/>
  <c r="P294" i="1" s="1"/>
  <c r="M277" i="1"/>
  <c r="P277" i="1" s="1"/>
  <c r="M282" i="1"/>
  <c r="P282" i="1" s="1"/>
  <c r="M286" i="1"/>
  <c r="P286" i="1" s="1"/>
  <c r="M290" i="1"/>
  <c r="P290" i="1" s="1"/>
  <c r="M273" i="1"/>
  <c r="P273" i="1" s="1"/>
  <c r="M284" i="1"/>
  <c r="P284" i="1" s="1"/>
  <c r="M285" i="1"/>
  <c r="P285" i="1" s="1"/>
  <c r="M274" i="1"/>
  <c r="P274" i="1" s="1"/>
  <c r="M288" i="1"/>
  <c r="P288" i="1" s="1"/>
  <c r="O288" i="1" s="1"/>
  <c r="M278" i="1"/>
  <c r="P278" i="1" s="1"/>
  <c r="M292" i="1"/>
  <c r="P292" i="1" s="1"/>
  <c r="M293" i="1"/>
  <c r="P293" i="1" s="1"/>
  <c r="O293" i="1" s="1"/>
  <c r="N502" i="1"/>
  <c r="Q502" i="1" s="1"/>
  <c r="N500" i="1"/>
  <c r="Q500" i="1" s="1"/>
  <c r="N501" i="1"/>
  <c r="Q501" i="1" s="1"/>
  <c r="O469" i="1"/>
  <c r="M388" i="1"/>
  <c r="P388" i="1" s="1"/>
  <c r="N413" i="1"/>
  <c r="Q413" i="1" s="1"/>
  <c r="N412" i="1"/>
  <c r="Q412" i="1" s="1"/>
  <c r="N364" i="1"/>
  <c r="Q364" i="1" s="1"/>
  <c r="O364" i="1" s="1"/>
  <c r="N365" i="1"/>
  <c r="Q365" i="1" s="1"/>
  <c r="N340" i="1"/>
  <c r="Q340" i="1" s="1"/>
  <c r="N341" i="1"/>
  <c r="Q341" i="1" s="1"/>
  <c r="M268" i="1"/>
  <c r="P268" i="1" s="1"/>
  <c r="O268" i="1" s="1"/>
  <c r="M269" i="1"/>
  <c r="P269" i="1" s="1"/>
  <c r="N274" i="1"/>
  <c r="Q274" i="1" s="1"/>
  <c r="N272" i="1"/>
  <c r="Q272" i="1" s="1"/>
  <c r="N270" i="1"/>
  <c r="Q270" i="1" s="1"/>
  <c r="N273" i="1"/>
  <c r="Q273" i="1" s="1"/>
  <c r="N269" i="1"/>
  <c r="Q269" i="1" s="1"/>
  <c r="M249" i="1"/>
  <c r="P249" i="1" s="1"/>
  <c r="O249" i="1" s="1"/>
  <c r="M246" i="1"/>
  <c r="P246" i="1" s="1"/>
  <c r="M250" i="1"/>
  <c r="P250" i="1" s="1"/>
  <c r="O250" i="1" s="1"/>
  <c r="M245" i="1"/>
  <c r="P245" i="1" s="1"/>
  <c r="M252" i="1"/>
  <c r="P252" i="1" s="1"/>
  <c r="O252" i="1" s="1"/>
  <c r="M244" i="1"/>
  <c r="P244" i="1" s="1"/>
  <c r="M248" i="1"/>
  <c r="P248" i="1" s="1"/>
  <c r="O248" i="1" s="1"/>
  <c r="N260" i="1"/>
  <c r="Q260" i="1" s="1"/>
  <c r="O260" i="1" s="1"/>
  <c r="N261" i="1"/>
  <c r="Q261" i="1" s="1"/>
  <c r="O261" i="1" s="1"/>
  <c r="M212" i="1"/>
  <c r="P212" i="1" s="1"/>
  <c r="M213" i="1"/>
  <c r="P213" i="1" s="1"/>
  <c r="O213" i="1" s="1"/>
  <c r="N221" i="1"/>
  <c r="Q221" i="1" s="1"/>
  <c r="M196" i="1"/>
  <c r="P196" i="1" s="1"/>
  <c r="M197" i="1"/>
  <c r="P197" i="1" s="1"/>
  <c r="O197" i="1" s="1"/>
  <c r="M181" i="1"/>
  <c r="P181" i="1" s="1"/>
  <c r="M180" i="1"/>
  <c r="P180" i="1" s="1"/>
  <c r="N156" i="1"/>
  <c r="Q156" i="1" s="1"/>
  <c r="N157" i="1"/>
  <c r="Q157" i="1" s="1"/>
  <c r="O157" i="1" s="1"/>
  <c r="N125" i="1"/>
  <c r="Q125" i="1" s="1"/>
  <c r="M100" i="1"/>
  <c r="P100" i="1" s="1"/>
  <c r="O100" i="1" s="1"/>
  <c r="M28" i="1"/>
  <c r="P28" i="1" s="1"/>
  <c r="N53" i="1"/>
  <c r="Q53" i="1" s="1"/>
  <c r="M35" i="1"/>
  <c r="P35" i="1" s="1"/>
  <c r="M103" i="1"/>
  <c r="P103" i="1" s="1"/>
  <c r="O103" i="1" s="1"/>
  <c r="M171" i="1"/>
  <c r="P171" i="1" s="1"/>
  <c r="M203" i="1"/>
  <c r="P203" i="1" s="1"/>
  <c r="M235" i="1"/>
  <c r="P235" i="1" s="1"/>
  <c r="M331" i="1"/>
  <c r="P331" i="1" s="1"/>
  <c r="M363" i="1"/>
  <c r="P363" i="1" s="1"/>
  <c r="O363" i="1" s="1"/>
  <c r="M495" i="1"/>
  <c r="P495" i="1" s="1"/>
  <c r="O495" i="1" s="1"/>
  <c r="N43" i="1"/>
  <c r="Q43" i="1" s="1"/>
  <c r="N107" i="1"/>
  <c r="Q107" i="1" s="1"/>
  <c r="O107" i="1" s="1"/>
  <c r="N143" i="1"/>
  <c r="Q143" i="1" s="1"/>
  <c r="N207" i="1"/>
  <c r="Q207" i="1" s="1"/>
  <c r="N299" i="1"/>
  <c r="Q299" i="1" s="1"/>
  <c r="O299" i="1" s="1"/>
  <c r="N303" i="1"/>
  <c r="Q303" i="1" s="1"/>
  <c r="N483" i="1"/>
  <c r="Q483" i="1" s="1"/>
  <c r="N259" i="1"/>
  <c r="Q259" i="1" s="1"/>
  <c r="N291" i="1"/>
  <c r="Q291" i="1" s="1"/>
  <c r="N176" i="1"/>
  <c r="Q176" i="1" s="1"/>
  <c r="O176" i="1" s="1"/>
  <c r="N185" i="1"/>
  <c r="Q185" i="1" s="1"/>
  <c r="N177" i="1"/>
  <c r="Q177" i="1" s="1"/>
  <c r="O177" i="1" s="1"/>
  <c r="N165" i="1"/>
  <c r="Q165" i="1" s="1"/>
  <c r="N173" i="1"/>
  <c r="Q173" i="1" s="1"/>
  <c r="N182" i="1"/>
  <c r="Q182" i="1" s="1"/>
  <c r="N186" i="1"/>
  <c r="Q186" i="1" s="1"/>
  <c r="N161" i="1"/>
  <c r="Q161" i="1" s="1"/>
  <c r="N169" i="1"/>
  <c r="Q169" i="1" s="1"/>
  <c r="N178" i="1"/>
  <c r="Q178" i="1" s="1"/>
  <c r="O178" i="1" s="1"/>
  <c r="N174" i="1"/>
  <c r="Q174" i="1" s="1"/>
  <c r="N184" i="1"/>
  <c r="Q184" i="1" s="1"/>
  <c r="N164" i="1"/>
  <c r="Q164" i="1" s="1"/>
  <c r="N166" i="1"/>
  <c r="Q166" i="1" s="1"/>
  <c r="N162" i="1"/>
  <c r="Q162" i="1" s="1"/>
  <c r="N168" i="1"/>
  <c r="Q168" i="1" s="1"/>
  <c r="N180" i="1"/>
  <c r="Q180" i="1" s="1"/>
  <c r="N172" i="1"/>
  <c r="Q172" i="1" s="1"/>
  <c r="N181" i="1"/>
  <c r="Q181" i="1" s="1"/>
  <c r="N170" i="1"/>
  <c r="Q170" i="1" s="1"/>
  <c r="N244" i="1"/>
  <c r="Q244" i="1" s="1"/>
  <c r="N245" i="1"/>
  <c r="Q245" i="1" s="1"/>
  <c r="N241" i="1"/>
  <c r="Q241" i="1" s="1"/>
  <c r="N237" i="1"/>
  <c r="Q237" i="1" s="1"/>
  <c r="N246" i="1"/>
  <c r="Q246" i="1" s="1"/>
  <c r="N236" i="1"/>
  <c r="Q236" i="1" s="1"/>
  <c r="N238" i="1"/>
  <c r="Q238" i="1" s="1"/>
  <c r="N240" i="1"/>
  <c r="Q240" i="1" s="1"/>
  <c r="O240" i="1" s="1"/>
  <c r="N242" i="1"/>
  <c r="Q242" i="1" s="1"/>
  <c r="M464" i="1"/>
  <c r="P464" i="1" s="1"/>
  <c r="M468" i="1"/>
  <c r="P468" i="1" s="1"/>
  <c r="M465" i="1"/>
  <c r="P465" i="1" s="1"/>
  <c r="O465" i="1" s="1"/>
  <c r="M461" i="1"/>
  <c r="P461" i="1" s="1"/>
  <c r="M462" i="1"/>
  <c r="P462" i="1" s="1"/>
  <c r="O462" i="1" s="1"/>
  <c r="M466" i="1"/>
  <c r="P466" i="1" s="1"/>
  <c r="M437" i="1"/>
  <c r="P437" i="1" s="1"/>
  <c r="O437" i="1" s="1"/>
  <c r="M441" i="1"/>
  <c r="P441" i="1" s="1"/>
  <c r="M449" i="1"/>
  <c r="P449" i="1" s="1"/>
  <c r="M453" i="1"/>
  <c r="P453" i="1" s="1"/>
  <c r="O453" i="1" s="1"/>
  <c r="M458" i="1"/>
  <c r="P458" i="1" s="1"/>
  <c r="O458" i="1" s="1"/>
  <c r="M440" i="1"/>
  <c r="P440" i="1" s="1"/>
  <c r="M446" i="1"/>
  <c r="P446" i="1" s="1"/>
  <c r="M438" i="1"/>
  <c r="P438" i="1" s="1"/>
  <c r="M442" i="1"/>
  <c r="P442" i="1" s="1"/>
  <c r="O442" i="1" s="1"/>
  <c r="M454" i="1"/>
  <c r="P454" i="1" s="1"/>
  <c r="M460" i="1"/>
  <c r="P460" i="1" s="1"/>
  <c r="O460" i="1" s="1"/>
  <c r="M450" i="1"/>
  <c r="P450" i="1" s="1"/>
  <c r="O450" i="1" s="1"/>
  <c r="M452" i="1"/>
  <c r="P452" i="1" s="1"/>
  <c r="M444" i="1"/>
  <c r="P444" i="1" s="1"/>
  <c r="M448" i="1"/>
  <c r="P448" i="1" s="1"/>
  <c r="M456" i="1"/>
  <c r="P456" i="1" s="1"/>
  <c r="O456" i="1" s="1"/>
  <c r="M436" i="1"/>
  <c r="P436" i="1" s="1"/>
  <c r="O436" i="1" s="1"/>
  <c r="M457" i="1"/>
  <c r="P457" i="1" s="1"/>
  <c r="O457" i="1" s="1"/>
  <c r="M445" i="1"/>
  <c r="P445" i="1" s="1"/>
  <c r="M429" i="1"/>
  <c r="P429" i="1" s="1"/>
  <c r="M421" i="1"/>
  <c r="P421" i="1" s="1"/>
  <c r="M425" i="1"/>
  <c r="P425" i="1" s="1"/>
  <c r="M430" i="1"/>
  <c r="P430" i="1" s="1"/>
  <c r="M422" i="1"/>
  <c r="P422" i="1" s="1"/>
  <c r="M426" i="1"/>
  <c r="P426" i="1" s="1"/>
  <c r="O426" i="1" s="1"/>
  <c r="M432" i="1"/>
  <c r="P432" i="1" s="1"/>
  <c r="O432" i="1" s="1"/>
  <c r="M424" i="1"/>
  <c r="P424" i="1" s="1"/>
  <c r="O424" i="1" s="1"/>
  <c r="M428" i="1"/>
  <c r="P428" i="1" s="1"/>
  <c r="M420" i="1"/>
  <c r="P420" i="1" s="1"/>
  <c r="M433" i="1"/>
  <c r="P433" i="1" s="1"/>
  <c r="M405" i="1"/>
  <c r="P405" i="1" s="1"/>
  <c r="O405" i="1" s="1"/>
  <c r="M409" i="1"/>
  <c r="P409" i="1" s="1"/>
  <c r="M408" i="1"/>
  <c r="P408" i="1" s="1"/>
  <c r="M406" i="1"/>
  <c r="P406" i="1" s="1"/>
  <c r="O406" i="1" s="1"/>
  <c r="M410" i="1"/>
  <c r="P410" i="1" s="1"/>
  <c r="M412" i="1"/>
  <c r="P412" i="1" s="1"/>
  <c r="M404" i="1"/>
  <c r="P404" i="1" s="1"/>
  <c r="O404" i="1" s="1"/>
  <c r="M188" i="1"/>
  <c r="P188" i="1" s="1"/>
  <c r="O188" i="1" s="1"/>
  <c r="N212" i="1"/>
  <c r="Q212" i="1" s="1"/>
  <c r="N196" i="1"/>
  <c r="Q196" i="1" s="1"/>
  <c r="N194" i="1"/>
  <c r="Q194" i="1" s="1"/>
  <c r="O194" i="1" s="1"/>
  <c r="M141" i="1"/>
  <c r="P141" i="1" s="1"/>
  <c r="M140" i="1"/>
  <c r="P140" i="1" s="1"/>
  <c r="N64" i="1"/>
  <c r="Q64" i="1" s="1"/>
  <c r="N68" i="1"/>
  <c r="Q68" i="1" s="1"/>
  <c r="N73" i="1"/>
  <c r="Q73" i="1" s="1"/>
  <c r="N81" i="1"/>
  <c r="Q81" i="1" s="1"/>
  <c r="N60" i="1"/>
  <c r="Q60" i="1" s="1"/>
  <c r="N69" i="1"/>
  <c r="Q69" i="1" s="1"/>
  <c r="N74" i="1"/>
  <c r="Q74" i="1" s="1"/>
  <c r="N78" i="1"/>
  <c r="Q78" i="1" s="1"/>
  <c r="O78" i="1" s="1"/>
  <c r="N61" i="1"/>
  <c r="Q61" i="1" s="1"/>
  <c r="N65" i="1"/>
  <c r="Q65" i="1" s="1"/>
  <c r="N82" i="1"/>
  <c r="Q82" i="1" s="1"/>
  <c r="N70" i="1"/>
  <c r="Q70" i="1" s="1"/>
  <c r="N66" i="1"/>
  <c r="Q66" i="1" s="1"/>
  <c r="N76" i="1"/>
  <c r="Q76" i="1" s="1"/>
  <c r="N80" i="1"/>
  <c r="Q80" i="1" s="1"/>
  <c r="N84" i="1"/>
  <c r="Q84" i="1" s="1"/>
  <c r="N72" i="1"/>
  <c r="Q72" i="1" s="1"/>
  <c r="N62" i="1"/>
  <c r="Q62" i="1" s="1"/>
  <c r="N77" i="1"/>
  <c r="Q77" i="1" s="1"/>
  <c r="O77" i="1" s="1"/>
  <c r="M69" i="1"/>
  <c r="P69" i="1" s="1"/>
  <c r="M74" i="1"/>
  <c r="P74" i="1" s="1"/>
  <c r="M70" i="1"/>
  <c r="P70" i="1" s="1"/>
  <c r="M76" i="1"/>
  <c r="P76" i="1" s="1"/>
  <c r="M72" i="1"/>
  <c r="P72" i="1" s="1"/>
  <c r="M68" i="1"/>
  <c r="P68" i="1" s="1"/>
  <c r="M73" i="1"/>
  <c r="P73" i="1" s="1"/>
  <c r="N50" i="1"/>
  <c r="Q50" i="1" s="1"/>
  <c r="N52" i="1"/>
  <c r="Q52" i="1" s="1"/>
  <c r="N49" i="1"/>
  <c r="Q49" i="1" s="1"/>
  <c r="M43" i="1"/>
  <c r="P43" i="1" s="1"/>
  <c r="M75" i="1"/>
  <c r="P75" i="1" s="1"/>
  <c r="O75" i="1" s="1"/>
  <c r="M143" i="1"/>
  <c r="P143" i="1" s="1"/>
  <c r="M175" i="1"/>
  <c r="P175" i="1" s="1"/>
  <c r="O175" i="1" s="1"/>
  <c r="M207" i="1"/>
  <c r="P207" i="1" s="1"/>
  <c r="M271" i="1"/>
  <c r="P271" i="1" s="1"/>
  <c r="O271" i="1" s="1"/>
  <c r="M303" i="1"/>
  <c r="P303" i="1" s="1"/>
  <c r="M335" i="1"/>
  <c r="P335" i="1" s="1"/>
  <c r="O335" i="1" s="1"/>
  <c r="M367" i="1"/>
  <c r="P367" i="1" s="1"/>
  <c r="M387" i="1"/>
  <c r="P387" i="1" s="1"/>
  <c r="O387" i="1" s="1"/>
  <c r="M463" i="1"/>
  <c r="P463" i="1" s="1"/>
  <c r="M407" i="1"/>
  <c r="P407" i="1" s="1"/>
  <c r="O407" i="1" s="1"/>
  <c r="N47" i="1"/>
  <c r="Q47" i="1" s="1"/>
  <c r="N79" i="1"/>
  <c r="Q79" i="1" s="1"/>
  <c r="O79" i="1" s="1"/>
  <c r="N111" i="1"/>
  <c r="Q111" i="1" s="1"/>
  <c r="N147" i="1"/>
  <c r="Q147" i="1" s="1"/>
  <c r="N179" i="1"/>
  <c r="Q179" i="1" s="1"/>
  <c r="O179" i="1" s="1"/>
  <c r="N331" i="1"/>
  <c r="Q331" i="1" s="1"/>
  <c r="N135" i="1"/>
  <c r="Q135" i="1" s="1"/>
  <c r="N295" i="1"/>
  <c r="Q295" i="1" s="1"/>
  <c r="O295" i="1" s="1"/>
  <c r="N463" i="1"/>
  <c r="Q463" i="1" s="1"/>
  <c r="M394" i="1"/>
  <c r="P394" i="1" s="1"/>
  <c r="M396" i="1"/>
  <c r="P396" i="1" s="1"/>
  <c r="O396" i="1" s="1"/>
  <c r="M401" i="1"/>
  <c r="P401" i="1" s="1"/>
  <c r="M397" i="1"/>
  <c r="P397" i="1" s="1"/>
  <c r="M398" i="1"/>
  <c r="P398" i="1" s="1"/>
  <c r="M400" i="1"/>
  <c r="P400" i="1" s="1"/>
  <c r="N373" i="1"/>
  <c r="Q373" i="1" s="1"/>
  <c r="N378" i="1"/>
  <c r="Q378" i="1" s="1"/>
  <c r="N368" i="1"/>
  <c r="Q368" i="1" s="1"/>
  <c r="N374" i="1"/>
  <c r="Q374" i="1" s="1"/>
  <c r="N376" i="1"/>
  <c r="Q376" i="1" s="1"/>
  <c r="N369" i="1"/>
  <c r="Q369" i="1" s="1"/>
  <c r="N370" i="1"/>
  <c r="Q370" i="1" s="1"/>
  <c r="N377" i="1"/>
  <c r="Q377" i="1" s="1"/>
  <c r="N372" i="1"/>
  <c r="Q372" i="1" s="1"/>
  <c r="N330" i="1"/>
  <c r="Q330" i="1" s="1"/>
  <c r="O330" i="1" s="1"/>
  <c r="N318" i="1"/>
  <c r="Q318" i="1" s="1"/>
  <c r="N324" i="1"/>
  <c r="Q324" i="1" s="1"/>
  <c r="N328" i="1"/>
  <c r="Q328" i="1" s="1"/>
  <c r="O328" i="1" s="1"/>
  <c r="N332" i="1"/>
  <c r="Q332" i="1" s="1"/>
  <c r="O332" i="1" s="1"/>
  <c r="N336" i="1"/>
  <c r="Q336" i="1" s="1"/>
  <c r="N325" i="1"/>
  <c r="Q325" i="1" s="1"/>
  <c r="N333" i="1"/>
  <c r="Q333" i="1" s="1"/>
  <c r="N316" i="1"/>
  <c r="Q316" i="1" s="1"/>
  <c r="N317" i="1"/>
  <c r="Q317" i="1" s="1"/>
  <c r="N326" i="1"/>
  <c r="Q326" i="1" s="1"/>
  <c r="N334" i="1"/>
  <c r="Q334" i="1" s="1"/>
  <c r="N320" i="1"/>
  <c r="Q320" i="1" s="1"/>
  <c r="N338" i="1"/>
  <c r="Q338" i="1" s="1"/>
  <c r="N337" i="1"/>
  <c r="Q337" i="1" s="1"/>
  <c r="N321" i="1"/>
  <c r="Q321" i="1" s="1"/>
  <c r="N329" i="1"/>
  <c r="Q329" i="1" s="1"/>
  <c r="O329" i="1" s="1"/>
  <c r="N322" i="1"/>
  <c r="Q322" i="1" s="1"/>
  <c r="N314" i="1"/>
  <c r="Q314" i="1" s="1"/>
  <c r="N265" i="1"/>
  <c r="Q265" i="1" s="1"/>
  <c r="O265" i="1" s="1"/>
  <c r="N266" i="1"/>
  <c r="Q266" i="1" s="1"/>
  <c r="O266" i="1" s="1"/>
  <c r="M236" i="1"/>
  <c r="P236" i="1" s="1"/>
  <c r="M237" i="1"/>
  <c r="P237" i="1" s="1"/>
  <c r="M234" i="1"/>
  <c r="P234" i="1" s="1"/>
  <c r="M238" i="1"/>
  <c r="P238" i="1" s="1"/>
  <c r="M110" i="1"/>
  <c r="P110" i="1" s="1"/>
  <c r="M106" i="1"/>
  <c r="P106" i="1" s="1"/>
  <c r="M108" i="1"/>
  <c r="P108" i="1" s="1"/>
  <c r="O108" i="1" s="1"/>
  <c r="M109" i="1"/>
  <c r="P109" i="1" s="1"/>
  <c r="M47" i="1"/>
  <c r="P47" i="1" s="1"/>
  <c r="M111" i="1"/>
  <c r="P111" i="1" s="1"/>
  <c r="M147" i="1"/>
  <c r="P147" i="1" s="1"/>
  <c r="M211" i="1"/>
  <c r="P211" i="1" s="1"/>
  <c r="O211" i="1" s="1"/>
  <c r="M243" i="1"/>
  <c r="P243" i="1" s="1"/>
  <c r="M275" i="1"/>
  <c r="P275" i="1" s="1"/>
  <c r="O275" i="1" s="1"/>
  <c r="M307" i="1"/>
  <c r="P307" i="1" s="1"/>
  <c r="O307" i="1" s="1"/>
  <c r="M339" i="1"/>
  <c r="P339" i="1" s="1"/>
  <c r="M371" i="1"/>
  <c r="P371" i="1" s="1"/>
  <c r="M411" i="1"/>
  <c r="P411" i="1" s="1"/>
  <c r="O411" i="1" s="1"/>
  <c r="M483" i="1"/>
  <c r="P483" i="1" s="1"/>
  <c r="M423" i="1"/>
  <c r="P423" i="1" s="1"/>
  <c r="N51" i="1"/>
  <c r="Q51" i="1" s="1"/>
  <c r="N83" i="1"/>
  <c r="Q83" i="1" s="1"/>
  <c r="O83" i="1" s="1"/>
  <c r="N115" i="1"/>
  <c r="Q115" i="1" s="1"/>
  <c r="O115" i="1" s="1"/>
  <c r="N151" i="1"/>
  <c r="Q151" i="1" s="1"/>
  <c r="O151" i="1" s="1"/>
  <c r="N183" i="1"/>
  <c r="Q183" i="1" s="1"/>
  <c r="O183" i="1" s="1"/>
  <c r="N215" i="1"/>
  <c r="Q215" i="1" s="1"/>
  <c r="O215" i="1" s="1"/>
  <c r="M447" i="1"/>
  <c r="P447" i="1" s="1"/>
  <c r="O447" i="1" s="1"/>
  <c r="N475" i="1"/>
  <c r="Q475" i="1" s="1"/>
  <c r="N399" i="1"/>
  <c r="Q399" i="1" s="1"/>
  <c r="O399" i="1" s="1"/>
  <c r="N343" i="1"/>
  <c r="Q343" i="1" s="1"/>
  <c r="O343" i="1" s="1"/>
  <c r="N235" i="1"/>
  <c r="Q235" i="1" s="1"/>
  <c r="N267" i="1"/>
  <c r="Q267" i="1" s="1"/>
  <c r="O267" i="1" s="1"/>
  <c r="N319" i="1"/>
  <c r="Q319" i="1" s="1"/>
  <c r="N487" i="1"/>
  <c r="Q487" i="1" s="1"/>
  <c r="P27" i="1"/>
  <c r="O27" i="1" s="1"/>
  <c r="O354" i="1" l="1"/>
  <c r="O344" i="1"/>
  <c r="O493" i="1"/>
  <c r="O461" i="1"/>
  <c r="O423" i="1"/>
  <c r="O237" i="1"/>
  <c r="O400" i="1"/>
  <c r="O128" i="1"/>
  <c r="O120" i="1"/>
  <c r="O290" i="1"/>
  <c r="O141" i="1"/>
  <c r="O229" i="1"/>
  <c r="O408" i="1"/>
  <c r="O208" i="1"/>
  <c r="O304" i="1"/>
  <c r="O110" i="1"/>
  <c r="O425" i="1"/>
  <c r="O440" i="1"/>
  <c r="O284" i="1"/>
  <c r="O392" i="1"/>
  <c r="O445" i="1"/>
  <c r="O282" i="1"/>
  <c r="O449" i="1"/>
  <c r="O109" i="1"/>
  <c r="O397" i="1"/>
  <c r="O367" i="1"/>
  <c r="O121" i="1"/>
  <c r="O430" i="1"/>
  <c r="O410" i="1"/>
  <c r="O345" i="1"/>
  <c r="O317" i="1"/>
  <c r="O409" i="1"/>
  <c r="O438" i="1"/>
  <c r="O466" i="1"/>
  <c r="O234" i="1"/>
  <c r="O444" i="1"/>
  <c r="O421" i="1"/>
  <c r="O286" i="1"/>
  <c r="O401" i="1"/>
  <c r="O491" i="1"/>
  <c r="O74" i="1"/>
  <c r="O72" i="1"/>
  <c r="O455" i="1"/>
  <c r="O429" i="1"/>
  <c r="O427" i="1"/>
  <c r="O189" i="1"/>
  <c r="O207" i="1"/>
  <c r="O171" i="1"/>
  <c r="O389" i="1"/>
  <c r="O371" i="1"/>
  <c r="O380" i="1"/>
  <c r="O441" i="1"/>
  <c r="O394" i="1"/>
  <c r="O448" i="1"/>
  <c r="O47" i="1"/>
  <c r="O452" i="1"/>
  <c r="O134" i="1"/>
  <c r="O431" i="1"/>
  <c r="O113" i="1"/>
  <c r="O339" i="1"/>
  <c r="O236" i="1"/>
  <c r="O468" i="1"/>
  <c r="O129" i="1"/>
  <c r="O205" i="1"/>
  <c r="O312" i="1"/>
  <c r="O351" i="1"/>
  <c r="O347" i="1"/>
  <c r="O398" i="1"/>
  <c r="O244" i="1"/>
  <c r="O118" i="1"/>
  <c r="O302" i="1"/>
  <c r="O382" i="1"/>
  <c r="O476" i="1"/>
  <c r="O63" i="1"/>
  <c r="O112" i="1"/>
  <c r="O292" i="1"/>
  <c r="O280" i="1"/>
  <c r="O70" i="1"/>
  <c r="O69" i="1"/>
  <c r="O331" i="1"/>
  <c r="O278" i="1"/>
  <c r="O104" i="1"/>
  <c r="O127" i="1"/>
  <c r="O94" i="1"/>
  <c r="O57" i="1"/>
  <c r="O219" i="1"/>
  <c r="O416" i="1"/>
  <c r="O422" i="1"/>
  <c r="O375" i="1"/>
  <c r="O303" i="1"/>
  <c r="O388" i="1"/>
  <c r="O305" i="1"/>
  <c r="O40" i="1"/>
  <c r="O217" i="1"/>
  <c r="O446" i="1"/>
  <c r="O212" i="1"/>
  <c r="O274" i="1"/>
  <c r="O125" i="1"/>
  <c r="O227" i="1"/>
  <c r="O221" i="1"/>
  <c r="O473" i="1"/>
  <c r="O341" i="1"/>
  <c r="O352" i="1"/>
  <c r="O309" i="1"/>
  <c r="O485" i="1"/>
  <c r="O114" i="1"/>
  <c r="O49" i="1"/>
  <c r="O42" i="1"/>
  <c r="O459" i="1"/>
  <c r="O82" i="1"/>
  <c r="O145" i="1"/>
  <c r="O174" i="1"/>
  <c r="O168" i="1"/>
  <c r="O385" i="1"/>
  <c r="O180" i="1"/>
  <c r="O29" i="1"/>
  <c r="O481" i="1"/>
  <c r="O163" i="1"/>
  <c r="O338" i="1"/>
  <c r="O59" i="1"/>
  <c r="O451" i="1"/>
  <c r="O362" i="1"/>
  <c r="O428" i="1"/>
  <c r="O365" i="1"/>
  <c r="O414" i="1"/>
  <c r="O478" i="1"/>
  <c r="O480" i="1"/>
  <c r="O95" i="1"/>
  <c r="O349" i="1"/>
  <c r="O361" i="1"/>
  <c r="O89" i="1"/>
  <c r="O37" i="1"/>
  <c r="O320" i="1"/>
  <c r="O377" i="1"/>
  <c r="O413" i="1"/>
  <c r="O182" i="1"/>
  <c r="O106" i="1"/>
  <c r="O76" i="1"/>
  <c r="O454" i="1"/>
  <c r="O32" i="1"/>
  <c r="O243" i="1"/>
  <c r="O28" i="1"/>
  <c r="O272" i="1"/>
  <c r="O322" i="1"/>
  <c r="O370" i="1"/>
  <c r="O502" i="1"/>
  <c r="O186" i="1"/>
  <c r="O336" i="1"/>
  <c r="O487" i="1"/>
  <c r="O54" i="1"/>
  <c r="O52" i="1"/>
  <c r="O439" i="1"/>
  <c r="O80" i="1"/>
  <c r="O146" i="1"/>
  <c r="O172" i="1"/>
  <c r="O348" i="1"/>
  <c r="O357" i="1"/>
  <c r="O483" i="1"/>
  <c r="O147" i="1"/>
  <c r="O238" i="1"/>
  <c r="O235" i="1"/>
  <c r="O245" i="1"/>
  <c r="O270" i="1"/>
  <c r="O130" i="1"/>
  <c r="O321" i="1"/>
  <c r="O314" i="1"/>
  <c r="O372" i="1"/>
  <c r="O378" i="1"/>
  <c r="O501" i="1"/>
  <c r="O96" i="1"/>
  <c r="O334" i="1"/>
  <c r="O116" i="1"/>
  <c r="O62" i="1"/>
  <c r="O65" i="1"/>
  <c r="O86" i="1"/>
  <c r="O169" i="1"/>
  <c r="O164" i="1"/>
  <c r="O242" i="1"/>
  <c r="O196" i="1"/>
  <c r="O111" i="1"/>
  <c r="O433" i="1"/>
  <c r="O203" i="1"/>
  <c r="O269" i="1"/>
  <c r="O324" i="1"/>
  <c r="O368" i="1"/>
  <c r="O373" i="1"/>
  <c r="O489" i="1"/>
  <c r="O486" i="1"/>
  <c r="O291" i="1"/>
  <c r="O319" i="1"/>
  <c r="O53" i="1"/>
  <c r="O61" i="1"/>
  <c r="O170" i="1"/>
  <c r="O161" i="1"/>
  <c r="O154" i="1"/>
  <c r="O225" i="1"/>
  <c r="O390" i="1"/>
  <c r="O51" i="1"/>
  <c r="O241" i="1"/>
  <c r="O73" i="1"/>
  <c r="O420" i="1"/>
  <c r="O246" i="1"/>
  <c r="O294" i="1"/>
  <c r="O301" i="1"/>
  <c r="O369" i="1"/>
  <c r="O482" i="1"/>
  <c r="O500" i="1"/>
  <c r="O259" i="1"/>
  <c r="O333" i="1"/>
  <c r="O34" i="1"/>
  <c r="O287" i="1"/>
  <c r="O136" i="1"/>
  <c r="O44" i="1"/>
  <c r="O46" i="1"/>
  <c r="O315" i="1"/>
  <c r="O150" i="1"/>
  <c r="O156" i="1"/>
  <c r="O210" i="1"/>
  <c r="O463" i="1"/>
  <c r="O143" i="1"/>
  <c r="O68" i="1"/>
  <c r="O412" i="1"/>
  <c r="O126" i="1"/>
  <c r="O117" i="1"/>
  <c r="O318" i="1"/>
  <c r="O477" i="1"/>
  <c r="O474" i="1"/>
  <c r="O97" i="1"/>
  <c r="O33" i="1"/>
  <c r="O137" i="1"/>
  <c r="O64" i="1"/>
  <c r="O66" i="1"/>
  <c r="O283" i="1"/>
  <c r="O81" i="1"/>
  <c r="O149" i="1"/>
  <c r="O153" i="1"/>
  <c r="O152" i="1"/>
  <c r="O192" i="1"/>
  <c r="O224" i="1"/>
  <c r="O346" i="1"/>
  <c r="O140" i="1"/>
  <c r="O464" i="1"/>
  <c r="O35" i="1"/>
  <c r="O133" i="1"/>
  <c r="O206" i="1"/>
  <c r="O277" i="1"/>
  <c r="O376" i="1"/>
  <c r="O185" i="1"/>
  <c r="O337" i="1"/>
  <c r="O45" i="1"/>
  <c r="O60" i="1"/>
  <c r="O85" i="1"/>
  <c r="O144" i="1"/>
  <c r="O166" i="1"/>
  <c r="O173" i="1"/>
  <c r="O218" i="1"/>
  <c r="O209" i="1"/>
  <c r="O43" i="1"/>
  <c r="O181" i="1"/>
  <c r="O273" i="1"/>
  <c r="O135" i="1"/>
  <c r="O132" i="1"/>
  <c r="O325" i="1"/>
  <c r="O316" i="1"/>
  <c r="O326" i="1"/>
  <c r="O374" i="1"/>
  <c r="O484" i="1"/>
  <c r="O184" i="1"/>
  <c r="O340" i="1"/>
  <c r="O475" i="1"/>
  <c r="O39" i="1"/>
  <c r="O58" i="1"/>
  <c r="O50" i="1"/>
  <c r="O84" i="1"/>
  <c r="O148" i="1"/>
  <c r="O162" i="1"/>
  <c r="O165" i="1"/>
  <c r="O222" i="1"/>
  <c r="O232" i="1"/>
  <c r="O28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<sst xmlns="http://schemas.openxmlformats.org/spreadsheetml/2006/main" count="531" uniqueCount="23">
  <si>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</si>
  <si>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</si>
  <si>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</si>
  <si>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</si>
  <si>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</si>
  <si>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</si>
  <si>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</si>
  <si>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</si>
  <si>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</si>
  <si>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</si>
  <si>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Osc</t>
  </si>
  <si>
    <t>Up</t>
  </si>
  <si>
    <t>Down</t>
  </si>
  <si>
    <t>min</t>
  </si>
  <si>
    <t>max</t>
  </si>
  <si>
    <t>down</t>
  </si>
  <si>
    <t>up</t>
  </si>
  <si>
    <t>osc</t>
  </si>
  <si>
    <t>i</t>
  </si>
  <si>
    <t>NEW</t>
  </si>
  <si>
    <t>dsHigh</t>
  </si>
  <si>
    <t>dsLow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</si>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</sst>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/>
    <xf numFmtId="164" fontId="13" fillId="33" borderId="10" xfId="0" applyNumberFormat="1" applyFont="1" applyFill="1" applyBorder="1" applyAlignment="1">
      <alignment horizontal="center"/>
    </xf>
    <xf numFmtId="44" fontId="13" fillId="33" borderId="10" xfId="2" applyNumberFormat="1" applyFont="1" applyFill="1" applyBorder="1" applyAlignment="1">
      <alignment horizontal="center"/>
    </xf>
    <xf numFmtId="165" fontId="13" fillId="33" borderId="11" xfId="1" applyNumberFormat="1" applyFont="1" applyFill="1" applyBorder="1" applyAlignment="1">
      <alignment horizontal="center"/>
    </xf>
    <xf numFmtId="0" fontId="1" fillId="32" borderId="0" xfId="43" applyNumberFormat="1" applyAlignment="1">
      <alignment horizontal="center"/>
    </xf>
    <xf numFmtId="44" fontId="16" fillId="0" borderId="0" xfId="2" applyFont="1" applyAlignment="1">
      <alignment horizontal="right"/>
    </xf>
    <xf numFmtId="0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Q503" totalsRowShown="0" headerRowDxfId="22" dataDxfId="21" headerRowCellStyle="Currency" dataCellStyle="Currency">
  <sortState xmlns:xlrd2="http://schemas.microsoft.com/office/spreadsheetml/2017/richdata2" ref="B2:I503">
    <sortCondition ref="D2"/>
  </sortState>
  <tableColumns count="17">
    <tableColumn id="9" xr3:uid="{9F699A46-4958-42A4-A5C9-B52EB0EE585B}" name="Index" dataDxfId="20" dataCellStyle="Currency"/>
    <tableColumn id="1" xr3:uid="{DD54CCF5-B894-464C-82C5-1C75A48942B7}" name="symbol" dataDxfId="19"/>
    <tableColumn id="8" xr3:uid="{4C01765B-A5DE-46C8-AA90-F736AC067C2C}" name="code" dataDxfId="18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7"/>
    <tableColumn id="3" xr3:uid="{EF611352-AF5A-4141-B3FC-D86820A763EA}" name="open" dataDxfId="16" dataCellStyle="Currency"/>
    <tableColumn id="4" xr3:uid="{74B28648-F2A3-4493-9B04-FE02A7EBAE5E}" name="high" dataDxfId="15" dataCellStyle="Currency"/>
    <tableColumn id="5" xr3:uid="{F6126363-2529-4BAC-9F69-0710D7A587F6}" name="low" dataDxfId="14" dataCellStyle="Currency"/>
    <tableColumn id="6" xr3:uid="{1625C5E8-2802-4281-81F5-7308EFB9EB0C}" name="close" dataDxfId="13" dataCellStyle="Currency"/>
    <tableColumn id="7" xr3:uid="{9D524E41-7E60-45BD-80C8-513C8040D514}" name="volume" dataDxfId="12" dataCellStyle="Comma"/>
    <tableColumn id="11" xr3:uid="{62A58BF5-C05C-46AE-8F75-3E52A83DBAEE}" name="max" dataDxfId="11" dataCellStyle="Currency"/>
    <tableColumn id="10" xr3:uid="{F4A0C58D-0068-4A1E-9993-10C19B6C9822}" name="min" dataDxfId="10" dataCellStyle="Currency"/>
    <tableColumn id="15" xr3:uid="{98EFCC66-54C5-41A8-A70F-F06B3D8ED4AF}" name="i" dataDxfId="9" dataCellStyle="Currency">
      <calculatedColumnFormula>testdata[[#This Row],[Index]]</calculatedColumnFormula>
    </tableColumn>
    <tableColumn id="16" xr3:uid="{8DCC489F-3182-43A3-AEA1-C50B9446AB93}" name="dsHigh" dataDxfId="8" dataCellStyle="Currency"/>
    <tableColumn id="17" xr3:uid="{CA4E7EA9-2FD8-4051-B3B2-DD19D4A39295}" name="dsLow" dataDxfId="7" dataCellStyle="Currency"/>
    <tableColumn id="12" xr3:uid="{7128C240-8613-471E-848C-A7E6C0CA40F2}" name="osc" dataDxfId="4" dataCellStyle="Currency">
      <calculatedColumnFormula>testdata[[#This Row],[up]]-testdata[[#This Row],[down]]</calculatedColumnFormula>
    </tableColumn>
    <tableColumn id="13" xr3:uid="{25A41622-6924-4DBD-9B72-ABC20F4B9575}" name="up" dataDxfId="6" dataCellStyle="Currency"/>
    <tableColumn id="14" xr3:uid="{18C4F032-1918-4F3B-ABE9-54E6CC6136BF}" name="down" dataDxfId="5" dataCellStyle="Currency">
      <calculatedColumnFormula>100*(25-testdata[[#This Row],[dsHigh]])/25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98FD-E545-4F30-9DD7-86E9C0993BED}" name="Table4" displayName="Table4" ref="T1:W503" totalsRowShown="0">
  <tableColumns count="4">
    <tableColumn id="1" xr3:uid="{784618C7-52F0-4D72-B798-1C3F94F1EAC6}" name="Index" dataDxfId="3"/>
    <tableColumn id="2" xr3:uid="{61332509-66FD-46F8-A7DB-A9E9C6000859}" name="Osc" dataDxfId="2"/>
    <tableColumn id="3" xr3:uid="{04CD9DD5-BAB4-40D8-AD6D-D232CAC5971C}" name="Up" dataDxfId="1"/>
    <tableColumn id="4" xr3:uid="{3B9A3CCC-30BC-4FEE-8807-CF9B5E76E12B}" name="Down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30"/>
  <sheetViews>
    <sheetView tabSelected="1" workbookViewId="0">
      <selection activeCell="Q27" sqref="Q27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6.140625" hidden="1" customWidth="1"/>
    <col min="4" max="4" width="10.7109375" style="3" customWidth="1"/>
    <col min="5" max="8" width="10.7109375" style="2" customWidth="1"/>
    <col min="9" max="9" width="14.28515625" style="1" customWidth="1"/>
    <col min="12" max="12" width="4" style="9" bestFit="1" customWidth="1"/>
    <col min="13" max="14" width="9.140625" style="18"/>
    <col min="15" max="15" width="7" style="9" customWidth="1"/>
    <col min="16" max="17" width="8.7109375" style="9" customWidth="1"/>
    <col min="18" max="18" width="3.5703125" style="9" customWidth="1"/>
    <col min="19" max="19" width="9.140625" style="11"/>
    <col min="21" max="23" width="9.140625" style="9"/>
    <col min="24" max="24" width="3.28515625" customWidth="1"/>
    <col min="26" max="27" width="10.7109375" bestFit="1" customWidth="1"/>
    <col min="31" max="31" width="10" bestFit="1" customWidth="1"/>
  </cols>
  <sheetData>
    <row r="1" spans="1:31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14</v>
      </c>
      <c r="K1" s="7" t="s">
        <v>13</v>
      </c>
      <c r="L1" s="8" t="s">
        <v>18</v>
      </c>
      <c r="M1" s="8" t="s">
        <v>20</v>
      </c>
      <c r="N1" s="8" t="s">
        <v>21</v>
      </c>
      <c r="O1" s="8" t="s">
        <v>17</v>
      </c>
      <c r="P1" s="8" t="s">
        <v>16</v>
      </c>
      <c r="Q1" s="8" t="s">
        <v>15</v>
      </c>
      <c r="R1"/>
      <c r="S1" s="10" t="s">
        <v>22</v>
      </c>
      <c r="T1" s="4" t="s">
        <v>9</v>
      </c>
      <c r="U1" s="9" t="s">
        <v>10</v>
      </c>
      <c r="V1" s="9" t="s">
        <v>11</v>
      </c>
      <c r="W1" s="9" t="s">
        <v>12</v>
      </c>
      <c r="Y1" s="10" t="s">
        <v>19</v>
      </c>
      <c r="Z1" s="13" t="s">
        <v>1</v>
      </c>
      <c r="AA1" s="14" t="s">
        <v>2</v>
      </c>
      <c r="AB1" s="14" t="s">
        <v>3</v>
      </c>
      <c r="AC1" s="14" t="s">
        <v>4</v>
      </c>
      <c r="AD1" s="14" t="s">
        <v>5</v>
      </c>
      <c r="AE1" s="15" t="s">
        <v>6</v>
      </c>
    </row>
    <row r="2" spans="1:31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8">
        <f>testdata[[#This Row],[Index]]</f>
        <v>1</v>
      </c>
      <c r="M2" s="8"/>
      <c r="N2" s="8"/>
      <c r="O2" s="8"/>
      <c r="P2" s="8"/>
      <c r="Q2" s="8"/>
      <c r="R2"/>
      <c r="S2"/>
      <c r="T2" s="4">
        <v>1</v>
      </c>
      <c r="Z2" s="12">
        <v>42738</v>
      </c>
      <c r="AA2">
        <v>210.44</v>
      </c>
      <c r="AB2">
        <v>211.18</v>
      </c>
      <c r="AC2">
        <v>209.36</v>
      </c>
      <c r="AD2">
        <v>210.63</v>
      </c>
      <c r="AE2">
        <v>97705536</v>
      </c>
    </row>
    <row r="3" spans="1:31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/>
      <c r="K3" s="2"/>
      <c r="L3" s="8">
        <f>testdata[[#This Row],[Index]]</f>
        <v>2</v>
      </c>
      <c r="M3" s="8"/>
      <c r="N3" s="8"/>
      <c r="O3" s="8"/>
      <c r="P3" s="8"/>
      <c r="Q3" s="8"/>
      <c r="R3"/>
      <c r="S3"/>
      <c r="T3" s="4">
        <v>2</v>
      </c>
      <c r="Z3" s="12">
        <v>42739</v>
      </c>
      <c r="AA3">
        <v>210.98</v>
      </c>
      <c r="AB3">
        <v>212.04</v>
      </c>
      <c r="AC3">
        <v>210.97</v>
      </c>
      <c r="AD3">
        <v>211.88</v>
      </c>
      <c r="AE3">
        <v>84207720</v>
      </c>
    </row>
    <row r="4" spans="1:31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/>
      <c r="K4" s="2"/>
      <c r="L4" s="8">
        <f>testdata[[#This Row],[Index]]</f>
        <v>3</v>
      </c>
      <c r="M4" s="8"/>
      <c r="N4" s="8"/>
      <c r="O4" s="8"/>
      <c r="P4" s="8"/>
      <c r="Q4" s="8"/>
      <c r="R4"/>
      <c r="S4"/>
      <c r="T4" s="4">
        <v>3</v>
      </c>
      <c r="Z4" s="12">
        <v>42740</v>
      </c>
      <c r="AA4">
        <v>211.59</v>
      </c>
      <c r="AB4">
        <v>211.88</v>
      </c>
      <c r="AC4">
        <v>210.85</v>
      </c>
      <c r="AD4">
        <v>211.71</v>
      </c>
      <c r="AE4">
        <v>83816952</v>
      </c>
    </row>
    <row r="5" spans="1:31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/>
      <c r="K5" s="2"/>
      <c r="L5" s="8">
        <f>testdata[[#This Row],[Index]]</f>
        <v>4</v>
      </c>
      <c r="M5" s="8"/>
      <c r="N5" s="8"/>
      <c r="O5" s="8"/>
      <c r="P5" s="8"/>
      <c r="Q5" s="8"/>
      <c r="R5"/>
      <c r="S5"/>
      <c r="T5" s="4">
        <v>4</v>
      </c>
      <c r="Z5" s="12">
        <v>42741</v>
      </c>
      <c r="AA5">
        <v>211.83</v>
      </c>
      <c r="AB5">
        <v>212.97</v>
      </c>
      <c r="AC5">
        <v>211.24</v>
      </c>
      <c r="AD5">
        <v>212.47</v>
      </c>
      <c r="AE5">
        <v>76524744</v>
      </c>
    </row>
    <row r="6" spans="1:31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/>
      <c r="K6" s="2"/>
      <c r="L6" s="8">
        <f>testdata[[#This Row],[Index]]</f>
        <v>5</v>
      </c>
      <c r="M6" s="8"/>
      <c r="N6" s="8"/>
      <c r="O6" s="8"/>
      <c r="P6" s="8"/>
      <c r="Q6" s="8"/>
      <c r="R6"/>
      <c r="S6"/>
      <c r="T6" s="4">
        <v>5</v>
      </c>
      <c r="Z6" s="12">
        <v>42744</v>
      </c>
      <c r="AA6">
        <v>212.19</v>
      </c>
      <c r="AB6">
        <v>212.34</v>
      </c>
      <c r="AC6">
        <v>211.73</v>
      </c>
      <c r="AD6">
        <v>211.77</v>
      </c>
      <c r="AE6">
        <v>50196348</v>
      </c>
    </row>
    <row r="7" spans="1:31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/>
      <c r="K7" s="2"/>
      <c r="L7" s="8">
        <f>testdata[[#This Row],[Index]]</f>
        <v>6</v>
      </c>
      <c r="M7" s="8"/>
      <c r="N7" s="8"/>
      <c r="O7" s="8"/>
      <c r="P7" s="8"/>
      <c r="Q7" s="8"/>
      <c r="R7"/>
      <c r="S7"/>
      <c r="T7" s="4">
        <v>6</v>
      </c>
      <c r="Z7" s="12">
        <v>42745</v>
      </c>
      <c r="AA7">
        <v>211.79</v>
      </c>
      <c r="AB7">
        <v>212.69</v>
      </c>
      <c r="AC7">
        <v>211.35</v>
      </c>
      <c r="AD7">
        <v>211.77</v>
      </c>
      <c r="AE7">
        <v>68196432</v>
      </c>
    </row>
    <row r="8" spans="1:31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/>
      <c r="K8" s="2"/>
      <c r="L8" s="8">
        <f>testdata[[#This Row],[Index]]</f>
        <v>7</v>
      </c>
      <c r="M8" s="8"/>
      <c r="N8" s="8"/>
      <c r="O8" s="8"/>
      <c r="P8" s="8"/>
      <c r="Q8" s="8"/>
      <c r="R8"/>
      <c r="S8"/>
      <c r="T8" s="4">
        <v>7</v>
      </c>
      <c r="Z8" s="12">
        <v>42746</v>
      </c>
      <c r="AA8">
        <v>211.67</v>
      </c>
      <c r="AB8">
        <v>212.37</v>
      </c>
      <c r="AC8">
        <v>210.95</v>
      </c>
      <c r="AD8">
        <v>212.37</v>
      </c>
      <c r="AE8">
        <v>79829232</v>
      </c>
    </row>
    <row r="9" spans="1:31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/>
      <c r="K9" s="2"/>
      <c r="L9" s="8">
        <f>testdata[[#This Row],[Index]]</f>
        <v>8</v>
      </c>
      <c r="M9" s="8"/>
      <c r="N9" s="8"/>
      <c r="O9" s="8"/>
      <c r="P9" s="8"/>
      <c r="Q9" s="8"/>
      <c r="R9"/>
      <c r="S9"/>
      <c r="T9" s="4">
        <v>8</v>
      </c>
      <c r="Z9" s="12">
        <v>42747</v>
      </c>
      <c r="AA9">
        <v>211.8</v>
      </c>
      <c r="AB9">
        <v>212.04</v>
      </c>
      <c r="AC9">
        <v>210.36</v>
      </c>
      <c r="AD9">
        <v>211.83</v>
      </c>
      <c r="AE9">
        <v>77116392</v>
      </c>
    </row>
    <row r="10" spans="1:31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/>
      <c r="K10" s="2"/>
      <c r="L10" s="8">
        <f>testdata[[#This Row],[Index]]</f>
        <v>9</v>
      </c>
      <c r="M10" s="8"/>
      <c r="N10" s="8"/>
      <c r="O10" s="8"/>
      <c r="P10" s="8"/>
      <c r="Q10" s="8"/>
      <c r="R10"/>
      <c r="S10"/>
      <c r="T10" s="4">
        <v>9</v>
      </c>
      <c r="Z10" s="12">
        <v>42748</v>
      </c>
      <c r="AA10">
        <v>212.02</v>
      </c>
      <c r="AB10">
        <v>212.65</v>
      </c>
      <c r="AC10">
        <v>211.98</v>
      </c>
      <c r="AD10">
        <v>212.32</v>
      </c>
      <c r="AE10">
        <v>67069228</v>
      </c>
    </row>
    <row r="11" spans="1:31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/>
      <c r="K11" s="2"/>
      <c r="L11" s="8">
        <f>testdata[[#This Row],[Index]]</f>
        <v>10</v>
      </c>
      <c r="M11" s="8"/>
      <c r="N11" s="8"/>
      <c r="O11" s="8"/>
      <c r="P11" s="8"/>
      <c r="Q11" s="8"/>
      <c r="R11"/>
      <c r="S11"/>
      <c r="T11" s="4">
        <v>10</v>
      </c>
      <c r="Z11" s="12">
        <v>42752</v>
      </c>
      <c r="AA11">
        <v>211.63</v>
      </c>
      <c r="AB11">
        <v>212.07</v>
      </c>
      <c r="AC11">
        <v>211.15</v>
      </c>
      <c r="AD11">
        <v>211.57</v>
      </c>
      <c r="AE11">
        <v>65489700</v>
      </c>
    </row>
    <row r="12" spans="1:31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/>
      <c r="K12" s="2"/>
      <c r="L12" s="8">
        <f>testdata[[#This Row],[Index]]</f>
        <v>11</v>
      </c>
      <c r="M12" s="8"/>
      <c r="N12" s="8"/>
      <c r="O12" s="8"/>
      <c r="P12" s="8"/>
      <c r="Q12" s="8"/>
      <c r="R12"/>
      <c r="S12"/>
      <c r="T12" s="4">
        <v>11</v>
      </c>
      <c r="Z12" s="12">
        <v>42753</v>
      </c>
      <c r="AA12">
        <v>211.84</v>
      </c>
      <c r="AB12">
        <v>212.09</v>
      </c>
      <c r="AC12">
        <v>211.24</v>
      </c>
      <c r="AD12">
        <v>212.04</v>
      </c>
      <c r="AE12">
        <v>58594856</v>
      </c>
    </row>
    <row r="13" spans="1:31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/>
      <c r="K13" s="2"/>
      <c r="L13" s="8">
        <f>testdata[[#This Row],[Index]]</f>
        <v>12</v>
      </c>
      <c r="M13" s="8"/>
      <c r="N13" s="8"/>
      <c r="O13" s="8"/>
      <c r="P13" s="8"/>
      <c r="Q13" s="8"/>
      <c r="R13"/>
      <c r="S13"/>
      <c r="T13" s="4">
        <v>12</v>
      </c>
      <c r="Z13" s="12">
        <v>42754</v>
      </c>
      <c r="AA13">
        <v>212.12</v>
      </c>
      <c r="AB13">
        <v>212.27</v>
      </c>
      <c r="AC13">
        <v>210.79</v>
      </c>
      <c r="AD13">
        <v>211.25</v>
      </c>
      <c r="AE13">
        <v>71230104</v>
      </c>
    </row>
    <row r="14" spans="1:31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/>
      <c r="K14" s="2"/>
      <c r="L14" s="8">
        <f>testdata[[#This Row],[Index]]</f>
        <v>13</v>
      </c>
      <c r="M14" s="8"/>
      <c r="N14" s="8"/>
      <c r="O14" s="8"/>
      <c r="P14" s="8"/>
      <c r="Q14" s="8"/>
      <c r="R14"/>
      <c r="S14"/>
      <c r="T14" s="4">
        <v>13</v>
      </c>
      <c r="Z14" s="12">
        <v>42755</v>
      </c>
      <c r="AA14">
        <v>211.99</v>
      </c>
      <c r="AB14">
        <v>212.56</v>
      </c>
      <c r="AC14">
        <v>211.31</v>
      </c>
      <c r="AD14">
        <v>212.03</v>
      </c>
      <c r="AE14">
        <v>138130352</v>
      </c>
    </row>
    <row r="15" spans="1:31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/>
      <c r="K15" s="2"/>
      <c r="L15" s="8">
        <f>testdata[[#This Row],[Index]]</f>
        <v>14</v>
      </c>
      <c r="M15" s="8"/>
      <c r="N15" s="8"/>
      <c r="O15" s="8"/>
      <c r="P15" s="8"/>
      <c r="Q15" s="8"/>
      <c r="R15"/>
      <c r="S15"/>
      <c r="T15" s="4">
        <v>14</v>
      </c>
      <c r="Z15" s="12">
        <v>42758</v>
      </c>
      <c r="AA15">
        <v>211.66</v>
      </c>
      <c r="AB15">
        <v>212.09</v>
      </c>
      <c r="AC15">
        <v>210.65</v>
      </c>
      <c r="AD15">
        <v>211.48</v>
      </c>
      <c r="AE15">
        <v>80269424</v>
      </c>
    </row>
    <row r="16" spans="1:31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/>
      <c r="K16" s="2"/>
      <c r="L16" s="8">
        <f>testdata[[#This Row],[Index]]</f>
        <v>15</v>
      </c>
      <c r="M16" s="8"/>
      <c r="N16" s="8"/>
      <c r="O16" s="8"/>
      <c r="P16" s="8"/>
      <c r="Q16" s="8"/>
      <c r="R16"/>
      <c r="S16"/>
      <c r="T16" s="4">
        <v>15</v>
      </c>
      <c r="Z16" s="12">
        <v>42759</v>
      </c>
      <c r="AA16">
        <v>211.71</v>
      </c>
      <c r="AB16">
        <v>213.28</v>
      </c>
      <c r="AC16">
        <v>211.59</v>
      </c>
      <c r="AD16">
        <v>212.83</v>
      </c>
      <c r="AE16">
        <v>102184928</v>
      </c>
    </row>
    <row r="17" spans="1:31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/>
      <c r="K17" s="2"/>
      <c r="L17" s="8">
        <f>testdata[[#This Row],[Index]]</f>
        <v>16</v>
      </c>
      <c r="M17" s="8"/>
      <c r="N17" s="8"/>
      <c r="O17" s="8"/>
      <c r="P17" s="8"/>
      <c r="Q17" s="8"/>
      <c r="R17"/>
      <c r="S17"/>
      <c r="T17" s="4">
        <v>16</v>
      </c>
      <c r="Z17" s="12">
        <v>42760</v>
      </c>
      <c r="AA17">
        <v>213.86</v>
      </c>
      <c r="AB17">
        <v>214.68</v>
      </c>
      <c r="AC17">
        <v>213.68</v>
      </c>
      <c r="AD17">
        <v>214.68</v>
      </c>
      <c r="AE17">
        <v>90296000</v>
      </c>
    </row>
    <row r="18" spans="1:31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17">
        <v>217.02</v>
      </c>
      <c r="G18" s="2">
        <v>216.36</v>
      </c>
      <c r="H18" s="2">
        <v>216.66</v>
      </c>
      <c r="I18" s="1">
        <v>63477304</v>
      </c>
      <c r="J18" s="2"/>
      <c r="K18" s="2"/>
      <c r="L18" s="8">
        <f>testdata[[#This Row],[Index]]</f>
        <v>17</v>
      </c>
      <c r="M18" s="8"/>
      <c r="N18" s="8"/>
      <c r="O18" s="8"/>
      <c r="P18" s="8"/>
      <c r="Q18" s="8"/>
      <c r="R18"/>
      <c r="S18"/>
      <c r="T18" s="4">
        <v>17</v>
      </c>
      <c r="Z18" s="12">
        <v>42761</v>
      </c>
      <c r="AA18">
        <v>214.52</v>
      </c>
      <c r="AB18">
        <v>214.81</v>
      </c>
      <c r="AC18">
        <v>214.15</v>
      </c>
      <c r="AD18">
        <v>214.45</v>
      </c>
      <c r="AE18">
        <v>64131484</v>
      </c>
    </row>
    <row r="19" spans="1:31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/>
      <c r="K19" s="2"/>
      <c r="L19" s="8">
        <f>testdata[[#This Row],[Index]]</f>
        <v>18</v>
      </c>
      <c r="M19" s="8"/>
      <c r="N19" s="8"/>
      <c r="O19" s="8"/>
      <c r="P19" s="8"/>
      <c r="Q19" s="8"/>
      <c r="R19"/>
      <c r="S19"/>
      <c r="T19" s="4">
        <v>18</v>
      </c>
      <c r="Z19" s="12">
        <v>42762</v>
      </c>
      <c r="AA19">
        <v>214.54</v>
      </c>
      <c r="AB19">
        <v>214.69</v>
      </c>
      <c r="AC19">
        <v>213.92</v>
      </c>
      <c r="AD19">
        <v>214.11</v>
      </c>
      <c r="AE19">
        <v>63853872</v>
      </c>
    </row>
    <row r="20" spans="1:31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/>
      <c r="K20" s="2"/>
      <c r="L20" s="8">
        <f>testdata[[#This Row],[Index]]</f>
        <v>19</v>
      </c>
      <c r="M20" s="8"/>
      <c r="N20" s="8"/>
      <c r="O20" s="8"/>
      <c r="P20" s="8"/>
      <c r="Q20" s="8"/>
      <c r="R20"/>
      <c r="S20"/>
      <c r="T20" s="4">
        <v>19</v>
      </c>
      <c r="Z20" s="12">
        <v>42765</v>
      </c>
      <c r="AA20">
        <v>213.37</v>
      </c>
      <c r="AB20">
        <v>213.39</v>
      </c>
      <c r="AC20">
        <v>211.72</v>
      </c>
      <c r="AD20">
        <v>212.79</v>
      </c>
      <c r="AE20">
        <v>85269424</v>
      </c>
    </row>
    <row r="21" spans="1:31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/>
      <c r="K21" s="2"/>
      <c r="L21" s="8">
        <f>testdata[[#This Row],[Index]]</f>
        <v>20</v>
      </c>
      <c r="M21" s="8"/>
      <c r="N21" s="8"/>
      <c r="O21" s="8"/>
      <c r="P21" s="8"/>
      <c r="Q21" s="8"/>
      <c r="R21"/>
      <c r="S21"/>
      <c r="T21" s="4">
        <v>20</v>
      </c>
      <c r="Z21" s="12">
        <v>42766</v>
      </c>
      <c r="AA21">
        <v>212.25</v>
      </c>
      <c r="AB21">
        <v>212.83</v>
      </c>
      <c r="AC21">
        <v>211.64</v>
      </c>
      <c r="AD21">
        <v>212.77</v>
      </c>
      <c r="AE21">
        <v>81145416</v>
      </c>
    </row>
    <row r="22" spans="1:31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/>
      <c r="K22" s="2"/>
      <c r="L22" s="8">
        <f>testdata[[#This Row],[Index]]</f>
        <v>21</v>
      </c>
      <c r="M22" s="8"/>
      <c r="N22" s="8"/>
      <c r="O22" s="8"/>
      <c r="P22" s="8"/>
      <c r="Q22" s="8"/>
      <c r="R22"/>
      <c r="S22"/>
      <c r="T22" s="4">
        <v>21</v>
      </c>
      <c r="Z22" s="12">
        <v>42767</v>
      </c>
      <c r="AA22">
        <v>213.45</v>
      </c>
      <c r="AB22">
        <v>213.76</v>
      </c>
      <c r="AC22">
        <v>212.22</v>
      </c>
      <c r="AD22">
        <v>212.85</v>
      </c>
      <c r="AE22">
        <v>84606832</v>
      </c>
    </row>
    <row r="23" spans="1:31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/>
      <c r="K23" s="2"/>
      <c r="L23" s="8">
        <f>testdata[[#This Row],[Index]]</f>
        <v>22</v>
      </c>
      <c r="M23" s="8"/>
      <c r="N23" s="8"/>
      <c r="O23" s="8"/>
      <c r="P23" s="8"/>
      <c r="Q23" s="8"/>
      <c r="R23"/>
      <c r="S23"/>
      <c r="T23" s="4">
        <v>22</v>
      </c>
      <c r="Z23" s="12">
        <v>42768</v>
      </c>
      <c r="AA23">
        <v>212.46</v>
      </c>
      <c r="AB23">
        <v>213.3</v>
      </c>
      <c r="AC23">
        <v>212.1</v>
      </c>
      <c r="AD23">
        <v>212.99</v>
      </c>
      <c r="AE23">
        <v>74490400</v>
      </c>
    </row>
    <row r="24" spans="1:31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/>
      <c r="K24" s="2"/>
      <c r="L24" s="8">
        <f>testdata[[#This Row],[Index]]</f>
        <v>23</v>
      </c>
      <c r="M24" s="8"/>
      <c r="N24" s="8"/>
      <c r="O24" s="8"/>
      <c r="P24" s="8"/>
      <c r="Q24" s="8"/>
      <c r="R24"/>
      <c r="S24"/>
      <c r="T24" s="4">
        <v>23</v>
      </c>
      <c r="Z24" s="12">
        <v>42769</v>
      </c>
      <c r="AA24">
        <v>213.97</v>
      </c>
      <c r="AB24">
        <v>214.66</v>
      </c>
      <c r="AC24">
        <v>213.64</v>
      </c>
      <c r="AD24">
        <v>214.46</v>
      </c>
      <c r="AE24">
        <v>86152640</v>
      </c>
    </row>
    <row r="25" spans="1:31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/>
      <c r="K25" s="2"/>
      <c r="L25" s="8">
        <f>testdata[[#This Row],[Index]]</f>
        <v>24</v>
      </c>
      <c r="M25" s="8"/>
      <c r="N25" s="8"/>
      <c r="O25" s="8"/>
      <c r="P25" s="8"/>
      <c r="Q25" s="8"/>
      <c r="R25"/>
      <c r="S25"/>
      <c r="T25" s="4">
        <v>24</v>
      </c>
      <c r="Z25" s="12">
        <v>42772</v>
      </c>
      <c r="AA25">
        <v>214.02</v>
      </c>
      <c r="AB25">
        <v>214.45</v>
      </c>
      <c r="AC25">
        <v>213.71</v>
      </c>
      <c r="AD25">
        <v>214.08</v>
      </c>
      <c r="AE25">
        <v>61799584</v>
      </c>
    </row>
    <row r="26" spans="1:31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/>
      <c r="K26" s="2"/>
      <c r="L26" s="8">
        <f>testdata[[#This Row],[Index]]</f>
        <v>25</v>
      </c>
      <c r="M26" s="8"/>
      <c r="N26" s="8"/>
      <c r="O26" s="8"/>
      <c r="P26" s="8"/>
      <c r="Q26" s="8"/>
      <c r="R26"/>
      <c r="S26"/>
      <c r="T26" s="4">
        <v>25</v>
      </c>
      <c r="Z26" s="12">
        <v>42773</v>
      </c>
      <c r="AA26">
        <v>214.5</v>
      </c>
      <c r="AB26">
        <v>214.76</v>
      </c>
      <c r="AC26">
        <v>213.88</v>
      </c>
      <c r="AD26">
        <v>214.09</v>
      </c>
      <c r="AE26">
        <v>61950412</v>
      </c>
    </row>
    <row r="27" spans="1:31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>MAX(F2:F27)</f>
        <v>217.02</v>
      </c>
      <c r="K27" s="2">
        <f>MIN(G2:G27)</f>
        <v>211.52</v>
      </c>
      <c r="L27" s="8">
        <f>testdata[[#This Row],[Index]]</f>
        <v>26</v>
      </c>
      <c r="M27" s="8">
        <f>testdata[[#This Row],[Index]]-VLOOKUP(testdata[[#This Row],[max]],F2:L27,7,FALSE)</f>
        <v>9</v>
      </c>
      <c r="N27" s="8">
        <f>testdata[[#This Row],[Index]]-VLOOKUP(testdata[[#This Row],[min]],G2:L27,6,FALSE)</f>
        <v>25</v>
      </c>
      <c r="O27" s="8">
        <f>testdata[[#This Row],[up]]-testdata[[#This Row],[down]]</f>
        <v>64</v>
      </c>
      <c r="P27" s="8">
        <f>100*(25-testdata[[#This Row],[dsHigh]])/25</f>
        <v>64</v>
      </c>
      <c r="Q27" s="8">
        <f>100*(25-testdata[[#This Row],[dsLow]])/25</f>
        <v>0</v>
      </c>
      <c r="R27"/>
      <c r="S27"/>
      <c r="T27" s="4">
        <v>26</v>
      </c>
      <c r="U27" s="9">
        <v>64</v>
      </c>
      <c r="V27" s="9">
        <v>64</v>
      </c>
      <c r="W27" s="9">
        <v>0</v>
      </c>
      <c r="Z27" s="12">
        <v>42774</v>
      </c>
      <c r="AA27">
        <v>213.78</v>
      </c>
      <c r="AB27">
        <v>214.51</v>
      </c>
      <c r="AC27">
        <v>213.5</v>
      </c>
      <c r="AD27">
        <v>214.37</v>
      </c>
      <c r="AE27">
        <v>55143876</v>
      </c>
    </row>
    <row r="28" spans="1:31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 t="shared" ref="J28:J91" si="1">MAX(F3:F28)</f>
        <v>218.19</v>
      </c>
      <c r="K28" s="2">
        <f t="shared" ref="K28:K91" si="2">MIN(G3:G28)</f>
        <v>212.53</v>
      </c>
      <c r="L28" s="8">
        <f>testdata[[#This Row],[Index]]</f>
        <v>27</v>
      </c>
      <c r="M28" s="8">
        <f>testdata[[#This Row],[Index]]-VLOOKUP(testdata[[#This Row],[max]],F3:L28,7,FALSE)</f>
        <v>0</v>
      </c>
      <c r="N28" s="8">
        <f>testdata[[#This Row],[Index]]-VLOOKUP(testdata[[#This Row],[min]],G3:L28,6,FALSE)</f>
        <v>19</v>
      </c>
      <c r="O28" s="8">
        <f>testdata[[#This Row],[up]]-testdata[[#This Row],[down]]</f>
        <v>76</v>
      </c>
      <c r="P28" s="8">
        <f>100*(25-testdata[[#This Row],[dsHigh]])/25</f>
        <v>100</v>
      </c>
      <c r="Q28" s="8">
        <f>100*(25-testdata[[#This Row],[dsLow]])/25</f>
        <v>24</v>
      </c>
      <c r="R28"/>
      <c r="S28"/>
      <c r="T28" s="4">
        <v>27</v>
      </c>
      <c r="U28" s="9">
        <v>76</v>
      </c>
      <c r="V28" s="9">
        <v>100</v>
      </c>
      <c r="W28" s="9">
        <v>24</v>
      </c>
      <c r="Z28" s="12">
        <v>42775</v>
      </c>
      <c r="AA28">
        <v>214.67</v>
      </c>
      <c r="AB28">
        <v>215.97</v>
      </c>
      <c r="AC28">
        <v>214.63</v>
      </c>
      <c r="AD28">
        <v>215.64</v>
      </c>
      <c r="AE28">
        <v>70531216</v>
      </c>
    </row>
    <row r="29" spans="1:31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 t="shared" si="1"/>
        <v>218.97</v>
      </c>
      <c r="K29" s="2">
        <f t="shared" si="2"/>
        <v>212.53</v>
      </c>
      <c r="L29" s="8">
        <f>testdata[[#This Row],[Index]]</f>
        <v>28</v>
      </c>
      <c r="M29" s="8">
        <f>testdata[[#This Row],[Index]]-VLOOKUP(testdata[[#This Row],[max]],F4:L29,7,FALSE)</f>
        <v>0</v>
      </c>
      <c r="N29" s="8">
        <f>testdata[[#This Row],[Index]]-VLOOKUP(testdata[[#This Row],[min]],G4:L29,6,FALSE)</f>
        <v>20</v>
      </c>
      <c r="O29" s="8">
        <f>testdata[[#This Row],[up]]-testdata[[#This Row],[down]]</f>
        <v>80</v>
      </c>
      <c r="P29" s="8">
        <f>100*(25-testdata[[#This Row],[dsHigh]])/25</f>
        <v>100</v>
      </c>
      <c r="Q29" s="8">
        <f>100*(25-testdata[[#This Row],[dsLow]])/25</f>
        <v>20</v>
      </c>
      <c r="R29"/>
      <c r="S29"/>
      <c r="T29" s="4">
        <v>28</v>
      </c>
      <c r="U29" s="9">
        <v>80</v>
      </c>
      <c r="V29" s="9">
        <v>100</v>
      </c>
      <c r="W29" s="9">
        <v>20</v>
      </c>
      <c r="Z29" s="12">
        <v>42776</v>
      </c>
      <c r="AA29">
        <v>216.01</v>
      </c>
      <c r="AB29">
        <v>216.73</v>
      </c>
      <c r="AC29">
        <v>215.66</v>
      </c>
      <c r="AD29">
        <v>216.49</v>
      </c>
      <c r="AE29">
        <v>70596072</v>
      </c>
    </row>
    <row r="30" spans="1:31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 t="shared" si="1"/>
        <v>220.19</v>
      </c>
      <c r="K30" s="2">
        <f t="shared" si="2"/>
        <v>212.53</v>
      </c>
      <c r="L30" s="8">
        <f>testdata[[#This Row],[Index]]</f>
        <v>29</v>
      </c>
      <c r="M30" s="8">
        <f>testdata[[#This Row],[Index]]-VLOOKUP(testdata[[#This Row],[max]],F5:L30,7,FALSE)</f>
        <v>0</v>
      </c>
      <c r="N30" s="8">
        <f>testdata[[#This Row],[Index]]-VLOOKUP(testdata[[#This Row],[min]],G5:L30,6,FALSE)</f>
        <v>21</v>
      </c>
      <c r="O30" s="8">
        <f>testdata[[#This Row],[up]]-testdata[[#This Row],[down]]</f>
        <v>84</v>
      </c>
      <c r="P30" s="8">
        <f>100*(25-testdata[[#This Row],[dsHigh]])/25</f>
        <v>100</v>
      </c>
      <c r="Q30" s="8">
        <f>100*(25-testdata[[#This Row],[dsLow]])/25</f>
        <v>16</v>
      </c>
      <c r="R30"/>
      <c r="S30"/>
      <c r="T30" s="4">
        <v>29</v>
      </c>
      <c r="U30" s="9">
        <v>84</v>
      </c>
      <c r="V30" s="9">
        <v>100</v>
      </c>
      <c r="W30" s="9">
        <v>16</v>
      </c>
      <c r="Z30" s="12">
        <v>42779</v>
      </c>
      <c r="AA30">
        <v>217.02</v>
      </c>
      <c r="AB30">
        <v>217.95</v>
      </c>
      <c r="AC30">
        <v>216.99</v>
      </c>
      <c r="AD30">
        <v>217.67</v>
      </c>
      <c r="AE30">
        <v>59010576</v>
      </c>
    </row>
    <row r="31" spans="1:31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 t="shared" si="1"/>
        <v>220.8</v>
      </c>
      <c r="K31" s="2">
        <f t="shared" si="2"/>
        <v>212.53</v>
      </c>
      <c r="L31" s="8">
        <f>testdata[[#This Row],[Index]]</f>
        <v>30</v>
      </c>
      <c r="M31" s="8">
        <f>testdata[[#This Row],[Index]]-VLOOKUP(testdata[[#This Row],[max]],F6:L31,7,FALSE)</f>
        <v>0</v>
      </c>
      <c r="N31" s="8">
        <f>testdata[[#This Row],[Index]]-VLOOKUP(testdata[[#This Row],[min]],G6:L31,6,FALSE)</f>
        <v>22</v>
      </c>
      <c r="O31" s="8">
        <f>testdata[[#This Row],[up]]-testdata[[#This Row],[down]]</f>
        <v>88</v>
      </c>
      <c r="P31" s="8">
        <f>100*(25-testdata[[#This Row],[dsHigh]])/25</f>
        <v>100</v>
      </c>
      <c r="Q31" s="8">
        <f>100*(25-testdata[[#This Row],[dsLow]])/25</f>
        <v>12</v>
      </c>
      <c r="R31"/>
      <c r="S31"/>
      <c r="T31" s="4">
        <v>30</v>
      </c>
      <c r="U31" s="9">
        <v>88</v>
      </c>
      <c r="V31" s="9">
        <v>100</v>
      </c>
      <c r="W31" s="9">
        <v>12</v>
      </c>
      <c r="Z31" s="12">
        <v>42780</v>
      </c>
      <c r="AA31">
        <v>217.47</v>
      </c>
      <c r="AB31">
        <v>218.55</v>
      </c>
      <c r="AC31">
        <v>217.1</v>
      </c>
      <c r="AD31">
        <v>218.54</v>
      </c>
      <c r="AE31">
        <v>76042520</v>
      </c>
    </row>
    <row r="32" spans="1:31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 t="shared" si="1"/>
        <v>222.15</v>
      </c>
      <c r="K32" s="2">
        <f t="shared" si="2"/>
        <v>212.53</v>
      </c>
      <c r="L32" s="8">
        <f>testdata[[#This Row],[Index]]</f>
        <v>31</v>
      </c>
      <c r="M32" s="8">
        <f>testdata[[#This Row],[Index]]-VLOOKUP(testdata[[#This Row],[max]],F7:L32,7,FALSE)</f>
        <v>0</v>
      </c>
      <c r="N32" s="8">
        <f>testdata[[#This Row],[Index]]-VLOOKUP(testdata[[#This Row],[min]],G7:L32,6,FALSE)</f>
        <v>23</v>
      </c>
      <c r="O32" s="8">
        <f>testdata[[#This Row],[up]]-testdata[[#This Row],[down]]</f>
        <v>92</v>
      </c>
      <c r="P32" s="8">
        <f>100*(25-testdata[[#This Row],[dsHigh]])/25</f>
        <v>100</v>
      </c>
      <c r="Q32" s="8">
        <f>100*(25-testdata[[#This Row],[dsLow]])/25</f>
        <v>8</v>
      </c>
      <c r="R32"/>
      <c r="S32"/>
      <c r="T32" s="4">
        <v>31</v>
      </c>
      <c r="U32" s="9">
        <v>92</v>
      </c>
      <c r="V32" s="9">
        <v>100</v>
      </c>
      <c r="W32" s="9">
        <v>8</v>
      </c>
      <c r="Z32" s="12">
        <v>42781</v>
      </c>
      <c r="AA32">
        <v>218.3</v>
      </c>
      <c r="AB32">
        <v>219.88</v>
      </c>
      <c r="AC32">
        <v>218.25</v>
      </c>
      <c r="AD32">
        <v>219.68</v>
      </c>
      <c r="AE32">
        <v>92807032</v>
      </c>
    </row>
    <row r="33" spans="1:31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 t="shared" si="1"/>
        <v>222.16</v>
      </c>
      <c r="K33" s="2">
        <f t="shared" si="2"/>
        <v>212.53</v>
      </c>
      <c r="L33" s="8">
        <f>testdata[[#This Row],[Index]]</f>
        <v>32</v>
      </c>
      <c r="M33" s="8">
        <f>testdata[[#This Row],[Index]]-VLOOKUP(testdata[[#This Row],[max]],F8:L33,7,FALSE)</f>
        <v>0</v>
      </c>
      <c r="N33" s="8">
        <f>testdata[[#This Row],[Index]]-VLOOKUP(testdata[[#This Row],[min]],G8:L33,6,FALSE)</f>
        <v>24</v>
      </c>
      <c r="O33" s="8">
        <f>testdata[[#This Row],[up]]-testdata[[#This Row],[down]]</f>
        <v>96</v>
      </c>
      <c r="P33" s="8">
        <f>100*(25-testdata[[#This Row],[dsHigh]])/25</f>
        <v>100</v>
      </c>
      <c r="Q33" s="8">
        <f>100*(25-testdata[[#This Row],[dsLow]])/25</f>
        <v>4</v>
      </c>
      <c r="R33"/>
      <c r="S33"/>
      <c r="T33" s="4">
        <v>32</v>
      </c>
      <c r="U33" s="9">
        <v>96</v>
      </c>
      <c r="V33" s="9">
        <v>100</v>
      </c>
      <c r="W33" s="9">
        <v>4</v>
      </c>
      <c r="Z33" s="12">
        <v>42782</v>
      </c>
      <c r="AA33">
        <v>219.72</v>
      </c>
      <c r="AB33">
        <v>219.9</v>
      </c>
      <c r="AC33">
        <v>218.68</v>
      </c>
      <c r="AD33">
        <v>219.49</v>
      </c>
      <c r="AE33">
        <v>90600480</v>
      </c>
    </row>
    <row r="34" spans="1:31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 t="shared" si="1"/>
        <v>222.16</v>
      </c>
      <c r="K34" s="2">
        <f t="shared" si="2"/>
        <v>212.53</v>
      </c>
      <c r="L34" s="8">
        <f>testdata[[#This Row],[Index]]</f>
        <v>33</v>
      </c>
      <c r="M34" s="8">
        <f>testdata[[#This Row],[Index]]-VLOOKUP(testdata[[#This Row],[max]],F9:L34,7,FALSE)</f>
        <v>1</v>
      </c>
      <c r="N34" s="8">
        <f>testdata[[#This Row],[Index]]-VLOOKUP(testdata[[#This Row],[min]],G9:L34,6,FALSE)</f>
        <v>25</v>
      </c>
      <c r="O34" s="8">
        <f>testdata[[#This Row],[up]]-testdata[[#This Row],[down]]</f>
        <v>96</v>
      </c>
      <c r="P34" s="8">
        <f>100*(25-testdata[[#This Row],[dsHigh]])/25</f>
        <v>96</v>
      </c>
      <c r="Q34" s="8">
        <f>100*(25-testdata[[#This Row],[dsLow]])/25</f>
        <v>0</v>
      </c>
      <c r="R34"/>
      <c r="S34"/>
      <c r="T34" s="4">
        <v>33</v>
      </c>
      <c r="U34" s="9">
        <v>96</v>
      </c>
      <c r="V34" s="9">
        <v>96</v>
      </c>
      <c r="W34" s="9">
        <v>0</v>
      </c>
      <c r="Z34" s="12">
        <v>42783</v>
      </c>
      <c r="AA34">
        <v>218.77</v>
      </c>
      <c r="AB34">
        <v>219.84</v>
      </c>
      <c r="AC34">
        <v>218.75</v>
      </c>
      <c r="AD34">
        <v>219.84</v>
      </c>
      <c r="AE34">
        <v>82560520</v>
      </c>
    </row>
    <row r="35" spans="1:31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 t="shared" si="1"/>
        <v>223.62</v>
      </c>
      <c r="K35" s="2">
        <f t="shared" si="2"/>
        <v>212.83</v>
      </c>
      <c r="L35" s="8">
        <f>testdata[[#This Row],[Index]]</f>
        <v>34</v>
      </c>
      <c r="M35" s="8">
        <f>testdata[[#This Row],[Index]]-VLOOKUP(testdata[[#This Row],[max]],F10:L35,7,FALSE)</f>
        <v>0</v>
      </c>
      <c r="N35" s="8">
        <f>testdata[[#This Row],[Index]]-VLOOKUP(testdata[[#This Row],[min]],G10:L35,6,FALSE)</f>
        <v>20</v>
      </c>
      <c r="O35" s="8">
        <f>testdata[[#This Row],[up]]-testdata[[#This Row],[down]]</f>
        <v>80</v>
      </c>
      <c r="P35" s="8">
        <f>100*(25-testdata[[#This Row],[dsHigh]])/25</f>
        <v>100</v>
      </c>
      <c r="Q35" s="8">
        <f>100*(25-testdata[[#This Row],[dsLow]])/25</f>
        <v>20</v>
      </c>
      <c r="R35"/>
      <c r="S35"/>
      <c r="T35" s="4">
        <v>34</v>
      </c>
      <c r="U35" s="9">
        <v>80</v>
      </c>
      <c r="V35" s="9">
        <v>100</v>
      </c>
      <c r="W35" s="9">
        <v>20</v>
      </c>
      <c r="Z35" s="12">
        <v>42787</v>
      </c>
      <c r="AA35">
        <v>220.24</v>
      </c>
      <c r="AB35">
        <v>221.33</v>
      </c>
      <c r="AC35">
        <v>220.23</v>
      </c>
      <c r="AD35">
        <v>221.15</v>
      </c>
      <c r="AE35">
        <v>95117128</v>
      </c>
    </row>
    <row r="36" spans="1:31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 t="shared" si="1"/>
        <v>223.62</v>
      </c>
      <c r="K36" s="2">
        <f t="shared" si="2"/>
        <v>212.83</v>
      </c>
      <c r="L36" s="8">
        <f>testdata[[#This Row],[Index]]</f>
        <v>35</v>
      </c>
      <c r="M36" s="8">
        <f>testdata[[#This Row],[Index]]-VLOOKUP(testdata[[#This Row],[max]],F11:L36,7,FALSE)</f>
        <v>1</v>
      </c>
      <c r="N36" s="8">
        <f>testdata[[#This Row],[Index]]-VLOOKUP(testdata[[#This Row],[min]],G11:L36,6,FALSE)</f>
        <v>21</v>
      </c>
      <c r="O36" s="8">
        <f>testdata[[#This Row],[up]]-testdata[[#This Row],[down]]</f>
        <v>80</v>
      </c>
      <c r="P36" s="8">
        <f>100*(25-testdata[[#This Row],[dsHigh]])/25</f>
        <v>96</v>
      </c>
      <c r="Q36" s="8">
        <f>100*(25-testdata[[#This Row],[dsLow]])/25</f>
        <v>16</v>
      </c>
      <c r="R36"/>
      <c r="S36"/>
      <c r="T36" s="4">
        <v>35</v>
      </c>
      <c r="U36" s="9">
        <v>80</v>
      </c>
      <c r="V36" s="9">
        <v>96</v>
      </c>
      <c r="W36" s="9">
        <v>16</v>
      </c>
      <c r="Z36" s="12">
        <v>42788</v>
      </c>
      <c r="AA36">
        <v>220.71</v>
      </c>
      <c r="AB36">
        <v>221.19</v>
      </c>
      <c r="AC36">
        <v>220.53</v>
      </c>
      <c r="AD36">
        <v>220.95</v>
      </c>
      <c r="AE36">
        <v>66424728</v>
      </c>
    </row>
    <row r="37" spans="1:31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 t="shared" si="1"/>
        <v>223.81</v>
      </c>
      <c r="K37" s="2">
        <f t="shared" si="2"/>
        <v>212.83</v>
      </c>
      <c r="L37" s="8">
        <f>testdata[[#This Row],[Index]]</f>
        <v>36</v>
      </c>
      <c r="M37" s="8">
        <f>testdata[[#This Row],[Index]]-VLOOKUP(testdata[[#This Row],[max]],F12:L37,7,FALSE)</f>
        <v>0</v>
      </c>
      <c r="N37" s="8">
        <f>testdata[[#This Row],[Index]]-VLOOKUP(testdata[[#This Row],[min]],G12:L37,6,FALSE)</f>
        <v>22</v>
      </c>
      <c r="O37" s="8">
        <f>testdata[[#This Row],[up]]-testdata[[#This Row],[down]]</f>
        <v>88</v>
      </c>
      <c r="P37" s="8">
        <f>100*(25-testdata[[#This Row],[dsHigh]])/25</f>
        <v>100</v>
      </c>
      <c r="Q37" s="8">
        <f>100*(25-testdata[[#This Row],[dsLow]])/25</f>
        <v>12</v>
      </c>
      <c r="R37"/>
      <c r="S37"/>
      <c r="T37" s="4">
        <v>36</v>
      </c>
      <c r="U37" s="9">
        <v>88</v>
      </c>
      <c r="V37" s="9">
        <v>100</v>
      </c>
      <c r="W37" s="9">
        <v>12</v>
      </c>
      <c r="Z37" s="12">
        <v>42789</v>
      </c>
      <c r="AA37">
        <v>221.51</v>
      </c>
      <c r="AB37">
        <v>221.53</v>
      </c>
      <c r="AC37">
        <v>220.28</v>
      </c>
      <c r="AD37">
        <v>221.1</v>
      </c>
      <c r="AE37">
        <v>79792752</v>
      </c>
    </row>
    <row r="38" spans="1:31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 t="shared" si="1"/>
        <v>223.81</v>
      </c>
      <c r="K38" s="2">
        <f t="shared" si="2"/>
        <v>212.83</v>
      </c>
      <c r="L38" s="8">
        <f>testdata[[#This Row],[Index]]</f>
        <v>37</v>
      </c>
      <c r="M38" s="8">
        <f>testdata[[#This Row],[Index]]-VLOOKUP(testdata[[#This Row],[max]],F13:L38,7,FALSE)</f>
        <v>1</v>
      </c>
      <c r="N38" s="8">
        <f>testdata[[#This Row],[Index]]-VLOOKUP(testdata[[#This Row],[min]],G13:L38,6,FALSE)</f>
        <v>23</v>
      </c>
      <c r="O38" s="8">
        <f>testdata[[#This Row],[up]]-testdata[[#This Row],[down]]</f>
        <v>88</v>
      </c>
      <c r="P38" s="8">
        <f>100*(25-testdata[[#This Row],[dsHigh]])/25</f>
        <v>96</v>
      </c>
      <c r="Q38" s="8">
        <f>100*(25-testdata[[#This Row],[dsLow]])/25</f>
        <v>8</v>
      </c>
      <c r="R38"/>
      <c r="S38"/>
      <c r="T38" s="4">
        <v>37</v>
      </c>
      <c r="U38" s="9">
        <v>88</v>
      </c>
      <c r="V38" s="9">
        <v>96</v>
      </c>
      <c r="W38" s="9">
        <v>8</v>
      </c>
      <c r="Z38" s="12">
        <v>42790</v>
      </c>
      <c r="AA38">
        <v>220.18</v>
      </c>
      <c r="AB38">
        <v>221.43</v>
      </c>
      <c r="AC38">
        <v>220.14</v>
      </c>
      <c r="AD38">
        <v>221.38</v>
      </c>
      <c r="AE38">
        <v>88097248</v>
      </c>
    </row>
    <row r="39" spans="1:31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 t="shared" si="1"/>
        <v>224.2</v>
      </c>
      <c r="K39" s="2">
        <f t="shared" si="2"/>
        <v>212.83</v>
      </c>
      <c r="L39" s="8">
        <f>testdata[[#This Row],[Index]]</f>
        <v>38</v>
      </c>
      <c r="M39" s="8">
        <f>testdata[[#This Row],[Index]]-VLOOKUP(testdata[[#This Row],[max]],F14:L39,7,FALSE)</f>
        <v>0</v>
      </c>
      <c r="N39" s="8">
        <f>testdata[[#This Row],[Index]]-VLOOKUP(testdata[[#This Row],[min]],G14:L39,6,FALSE)</f>
        <v>24</v>
      </c>
      <c r="O39" s="8">
        <f>testdata[[#This Row],[up]]-testdata[[#This Row],[down]]</f>
        <v>96</v>
      </c>
      <c r="P39" s="8">
        <f>100*(25-testdata[[#This Row],[dsHigh]])/25</f>
        <v>100</v>
      </c>
      <c r="Q39" s="8">
        <f>100*(25-testdata[[#This Row],[dsLow]])/25</f>
        <v>4</v>
      </c>
      <c r="R39"/>
      <c r="S39"/>
      <c r="T39" s="4">
        <v>38</v>
      </c>
      <c r="U39" s="9">
        <v>96</v>
      </c>
      <c r="V39" s="9">
        <v>100</v>
      </c>
      <c r="W39" s="9">
        <v>4</v>
      </c>
      <c r="Z39" s="12">
        <v>42793</v>
      </c>
      <c r="AA39">
        <v>221.29</v>
      </c>
      <c r="AB39">
        <v>221.91</v>
      </c>
      <c r="AC39">
        <v>221.02</v>
      </c>
      <c r="AD39">
        <v>221.73</v>
      </c>
      <c r="AE39">
        <v>60436480</v>
      </c>
    </row>
    <row r="40" spans="1:31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 t="shared" si="1"/>
        <v>224.2</v>
      </c>
      <c r="K40" s="2">
        <f t="shared" si="2"/>
        <v>212.83</v>
      </c>
      <c r="L40" s="8">
        <f>testdata[[#This Row],[Index]]</f>
        <v>39</v>
      </c>
      <c r="M40" s="8">
        <f>testdata[[#This Row],[Index]]-VLOOKUP(testdata[[#This Row],[max]],F15:L40,7,FALSE)</f>
        <v>1</v>
      </c>
      <c r="N40" s="8">
        <f>testdata[[#This Row],[Index]]-VLOOKUP(testdata[[#This Row],[min]],G15:L40,6,FALSE)</f>
        <v>25</v>
      </c>
      <c r="O40" s="8">
        <f>testdata[[#This Row],[up]]-testdata[[#This Row],[down]]</f>
        <v>96</v>
      </c>
      <c r="P40" s="8">
        <f>100*(25-testdata[[#This Row],[dsHigh]])/25</f>
        <v>96</v>
      </c>
      <c r="Q40" s="8">
        <f>100*(25-testdata[[#This Row],[dsLow]])/25</f>
        <v>0</v>
      </c>
      <c r="R40"/>
      <c r="S40"/>
      <c r="T40" s="4">
        <v>39</v>
      </c>
      <c r="U40" s="9">
        <v>96</v>
      </c>
      <c r="V40" s="9">
        <v>96</v>
      </c>
      <c r="W40" s="9">
        <v>0</v>
      </c>
      <c r="Z40" s="12">
        <v>42794</v>
      </c>
      <c r="AA40">
        <v>221.32</v>
      </c>
      <c r="AB40">
        <v>221.58</v>
      </c>
      <c r="AC40">
        <v>220.7</v>
      </c>
      <c r="AD40">
        <v>221.13</v>
      </c>
      <c r="AE40">
        <v>103689160</v>
      </c>
    </row>
    <row r="41" spans="1:31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 t="shared" si="1"/>
        <v>227.04</v>
      </c>
      <c r="K41" s="2">
        <f t="shared" si="2"/>
        <v>213.77</v>
      </c>
      <c r="L41" s="8">
        <f>testdata[[#This Row],[Index]]</f>
        <v>40</v>
      </c>
      <c r="M41" s="8">
        <f>testdata[[#This Row],[Index]]-VLOOKUP(testdata[[#This Row],[max]],F16:L41,7,FALSE)</f>
        <v>0</v>
      </c>
      <c r="N41" s="8">
        <f>testdata[[#This Row],[Index]]-VLOOKUP(testdata[[#This Row],[min]],G16:L41,6,FALSE)</f>
        <v>25</v>
      </c>
      <c r="O41" s="8">
        <f>testdata[[#This Row],[up]]-testdata[[#This Row],[down]]</f>
        <v>100</v>
      </c>
      <c r="P41" s="8">
        <f>100*(25-testdata[[#This Row],[dsHigh]])/25</f>
        <v>100</v>
      </c>
      <c r="Q41" s="8">
        <f>100*(25-testdata[[#This Row],[dsLow]])/25</f>
        <v>0</v>
      </c>
      <c r="R41"/>
      <c r="S41"/>
      <c r="T41" s="4">
        <v>40</v>
      </c>
      <c r="U41" s="9">
        <v>100</v>
      </c>
      <c r="V41" s="9">
        <v>100</v>
      </c>
      <c r="W41" s="9">
        <v>0</v>
      </c>
      <c r="Z41" s="12">
        <v>42795</v>
      </c>
      <c r="AA41">
        <v>222.92</v>
      </c>
      <c r="AB41">
        <v>224.73</v>
      </c>
      <c r="AC41">
        <v>222.9</v>
      </c>
      <c r="AD41">
        <v>224.22</v>
      </c>
      <c r="AE41">
        <v>159506768</v>
      </c>
    </row>
    <row r="42" spans="1:31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 t="shared" si="1"/>
        <v>227.04</v>
      </c>
      <c r="K42" s="2">
        <f t="shared" si="2"/>
        <v>213.82</v>
      </c>
      <c r="L42" s="8">
        <f>testdata[[#This Row],[Index]]</f>
        <v>41</v>
      </c>
      <c r="M42" s="8">
        <f>testdata[[#This Row],[Index]]-VLOOKUP(testdata[[#This Row],[max]],F17:L42,7,FALSE)</f>
        <v>1</v>
      </c>
      <c r="N42" s="8">
        <f>testdata[[#This Row],[Index]]-VLOOKUP(testdata[[#This Row],[min]],G17:L42,6,FALSE)</f>
        <v>21</v>
      </c>
      <c r="O42" s="8">
        <f>testdata[[#This Row],[up]]-testdata[[#This Row],[down]]</f>
        <v>80</v>
      </c>
      <c r="P42" s="8">
        <f>100*(25-testdata[[#This Row],[dsHigh]])/25</f>
        <v>96</v>
      </c>
      <c r="Q42" s="8">
        <f>100*(25-testdata[[#This Row],[dsLow]])/25</f>
        <v>16</v>
      </c>
      <c r="R42"/>
      <c r="S42"/>
      <c r="T42" s="4">
        <v>41</v>
      </c>
      <c r="U42" s="9">
        <v>80</v>
      </c>
      <c r="V42" s="9">
        <v>96</v>
      </c>
      <c r="W42" s="9">
        <v>16</v>
      </c>
      <c r="Z42" s="12">
        <v>42796</v>
      </c>
      <c r="AA42">
        <v>224.02</v>
      </c>
      <c r="AB42">
        <v>224.03</v>
      </c>
      <c r="AC42">
        <v>222.76</v>
      </c>
      <c r="AD42">
        <v>222.81</v>
      </c>
      <c r="AE42">
        <v>75119640</v>
      </c>
    </row>
    <row r="43" spans="1:31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 t="shared" si="1"/>
        <v>227.04</v>
      </c>
      <c r="K43" s="2">
        <f t="shared" si="2"/>
        <v>213.82</v>
      </c>
      <c r="L43" s="8">
        <f>testdata[[#This Row],[Index]]</f>
        <v>42</v>
      </c>
      <c r="M43" s="8">
        <f>testdata[[#This Row],[Index]]-VLOOKUP(testdata[[#This Row],[max]],F18:L43,7,FALSE)</f>
        <v>2</v>
      </c>
      <c r="N43" s="8">
        <f>testdata[[#This Row],[Index]]-VLOOKUP(testdata[[#This Row],[min]],G18:L43,6,FALSE)</f>
        <v>22</v>
      </c>
      <c r="O43" s="8">
        <f>testdata[[#This Row],[up]]-testdata[[#This Row],[down]]</f>
        <v>80</v>
      </c>
      <c r="P43" s="8">
        <f>100*(25-testdata[[#This Row],[dsHigh]])/25</f>
        <v>92</v>
      </c>
      <c r="Q43" s="8">
        <f>100*(25-testdata[[#This Row],[dsLow]])/25</f>
        <v>12</v>
      </c>
      <c r="R43"/>
      <c r="S43"/>
      <c r="T43" s="4">
        <v>42</v>
      </c>
      <c r="U43" s="9">
        <v>80</v>
      </c>
      <c r="V43" s="9">
        <v>92</v>
      </c>
      <c r="W43" s="9">
        <v>12</v>
      </c>
      <c r="Z43" s="12">
        <v>42797</v>
      </c>
      <c r="AA43">
        <v>222.72</v>
      </c>
      <c r="AB43">
        <v>223.13</v>
      </c>
      <c r="AC43">
        <v>222.31</v>
      </c>
      <c r="AD43">
        <v>222.95</v>
      </c>
      <c r="AE43">
        <v>87661680</v>
      </c>
    </row>
    <row r="44" spans="1:31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 t="shared" si="1"/>
        <v>227.04</v>
      </c>
      <c r="K44" s="2">
        <f t="shared" si="2"/>
        <v>213.82</v>
      </c>
      <c r="L44" s="8">
        <f>testdata[[#This Row],[Index]]</f>
        <v>43</v>
      </c>
      <c r="M44" s="8">
        <f>testdata[[#This Row],[Index]]-VLOOKUP(testdata[[#This Row],[max]],F19:L44,7,FALSE)</f>
        <v>3</v>
      </c>
      <c r="N44" s="8">
        <f>testdata[[#This Row],[Index]]-VLOOKUP(testdata[[#This Row],[min]],G19:L44,6,FALSE)</f>
        <v>23</v>
      </c>
      <c r="O44" s="8">
        <f>testdata[[#This Row],[up]]-testdata[[#This Row],[down]]</f>
        <v>80</v>
      </c>
      <c r="P44" s="8">
        <f>100*(25-testdata[[#This Row],[dsHigh]])/25</f>
        <v>88</v>
      </c>
      <c r="Q44" s="8">
        <f>100*(25-testdata[[#This Row],[dsLow]])/25</f>
        <v>8</v>
      </c>
      <c r="R44"/>
      <c r="S44"/>
      <c r="T44" s="4">
        <v>43</v>
      </c>
      <c r="U44" s="9">
        <v>80</v>
      </c>
      <c r="V44" s="9">
        <v>88</v>
      </c>
      <c r="W44" s="9">
        <v>8</v>
      </c>
      <c r="Z44" s="12">
        <v>42800</v>
      </c>
      <c r="AA44">
        <v>222.09</v>
      </c>
      <c r="AB44">
        <v>222.67</v>
      </c>
      <c r="AC44">
        <v>221.63</v>
      </c>
      <c r="AD44">
        <v>222.29</v>
      </c>
      <c r="AE44">
        <v>59234596</v>
      </c>
    </row>
    <row r="45" spans="1:31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 t="shared" si="1"/>
        <v>227.04</v>
      </c>
      <c r="K45" s="2">
        <f t="shared" si="2"/>
        <v>213.82</v>
      </c>
      <c r="L45" s="8">
        <f>testdata[[#This Row],[Index]]</f>
        <v>44</v>
      </c>
      <c r="M45" s="8">
        <f>testdata[[#This Row],[Index]]-VLOOKUP(testdata[[#This Row],[max]],F20:L45,7,FALSE)</f>
        <v>4</v>
      </c>
      <c r="N45" s="8">
        <f>testdata[[#This Row],[Index]]-VLOOKUP(testdata[[#This Row],[min]],G20:L45,6,FALSE)</f>
        <v>24</v>
      </c>
      <c r="O45" s="8">
        <f>testdata[[#This Row],[up]]-testdata[[#This Row],[down]]</f>
        <v>80</v>
      </c>
      <c r="P45" s="8">
        <f>100*(25-testdata[[#This Row],[dsHigh]])/25</f>
        <v>84</v>
      </c>
      <c r="Q45" s="8">
        <f>100*(25-testdata[[#This Row],[dsLow]])/25</f>
        <v>4</v>
      </c>
      <c r="R45"/>
      <c r="S45"/>
      <c r="T45" s="4">
        <v>44</v>
      </c>
      <c r="U45" s="9">
        <v>80</v>
      </c>
      <c r="V45" s="9">
        <v>84</v>
      </c>
      <c r="W45" s="9">
        <v>4</v>
      </c>
      <c r="Z45" s="12">
        <v>42801</v>
      </c>
      <c r="AA45">
        <v>221.96</v>
      </c>
      <c r="AB45">
        <v>222.34</v>
      </c>
      <c r="AC45">
        <v>221.4</v>
      </c>
      <c r="AD45">
        <v>221.62</v>
      </c>
      <c r="AE45">
        <v>69620632</v>
      </c>
    </row>
    <row r="46" spans="1:31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 t="shared" si="1"/>
        <v>227.04</v>
      </c>
      <c r="K46" s="2">
        <f t="shared" si="2"/>
        <v>213.82</v>
      </c>
      <c r="L46" s="8">
        <f>testdata[[#This Row],[Index]]</f>
        <v>45</v>
      </c>
      <c r="M46" s="8">
        <f>testdata[[#This Row],[Index]]-VLOOKUP(testdata[[#This Row],[max]],F21:L46,7,FALSE)</f>
        <v>5</v>
      </c>
      <c r="N46" s="8">
        <f>testdata[[#This Row],[Index]]-VLOOKUP(testdata[[#This Row],[min]],G21:L46,6,FALSE)</f>
        <v>25</v>
      </c>
      <c r="O46" s="8">
        <f>testdata[[#This Row],[up]]-testdata[[#This Row],[down]]</f>
        <v>80</v>
      </c>
      <c r="P46" s="8">
        <f>100*(25-testdata[[#This Row],[dsHigh]])/25</f>
        <v>80</v>
      </c>
      <c r="Q46" s="8">
        <f>100*(25-testdata[[#This Row],[dsLow]])/25</f>
        <v>0</v>
      </c>
      <c r="R46"/>
      <c r="S46"/>
      <c r="T46" s="4">
        <v>45</v>
      </c>
      <c r="U46" s="9">
        <v>80</v>
      </c>
      <c r="V46" s="9">
        <v>80</v>
      </c>
      <c r="W46" s="9">
        <v>0</v>
      </c>
      <c r="Z46" s="12">
        <v>42802</v>
      </c>
      <c r="AA46">
        <v>221.94</v>
      </c>
      <c r="AB46">
        <v>222.22</v>
      </c>
      <c r="AC46">
        <v>221.06</v>
      </c>
      <c r="AD46">
        <v>221.21</v>
      </c>
      <c r="AE46">
        <v>83592144</v>
      </c>
    </row>
    <row r="47" spans="1:31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 t="shared" si="1"/>
        <v>227.04</v>
      </c>
      <c r="K47" s="2">
        <f t="shared" si="2"/>
        <v>214.29</v>
      </c>
      <c r="L47" s="8">
        <f>testdata[[#This Row],[Index]]</f>
        <v>46</v>
      </c>
      <c r="M47" s="8">
        <f>testdata[[#This Row],[Index]]-VLOOKUP(testdata[[#This Row],[max]],F22:L47,7,FALSE)</f>
        <v>6</v>
      </c>
      <c r="N47" s="8">
        <f>testdata[[#This Row],[Index]]-VLOOKUP(testdata[[#This Row],[min]],G22:L47,6,FALSE)</f>
        <v>24</v>
      </c>
      <c r="O47" s="8">
        <f>testdata[[#This Row],[up]]-testdata[[#This Row],[down]]</f>
        <v>72</v>
      </c>
      <c r="P47" s="8">
        <f>100*(25-testdata[[#This Row],[dsHigh]])/25</f>
        <v>76</v>
      </c>
      <c r="Q47" s="8">
        <f>100*(25-testdata[[#This Row],[dsLow]])/25</f>
        <v>4</v>
      </c>
      <c r="R47"/>
      <c r="S47"/>
      <c r="T47" s="4">
        <v>46</v>
      </c>
      <c r="U47" s="9">
        <v>72</v>
      </c>
      <c r="V47" s="9">
        <v>76</v>
      </c>
      <c r="W47" s="9">
        <v>4</v>
      </c>
      <c r="Z47" s="12">
        <v>42803</v>
      </c>
      <c r="AA47">
        <v>221.34</v>
      </c>
      <c r="AB47">
        <v>221.85</v>
      </c>
      <c r="AC47">
        <v>220.45</v>
      </c>
      <c r="AD47">
        <v>221.49</v>
      </c>
      <c r="AE47">
        <v>96975568</v>
      </c>
    </row>
    <row r="48" spans="1:31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 t="shared" si="1"/>
        <v>227.04</v>
      </c>
      <c r="K48" s="2">
        <f t="shared" si="2"/>
        <v>214.29</v>
      </c>
      <c r="L48" s="8">
        <f>testdata[[#This Row],[Index]]</f>
        <v>47</v>
      </c>
      <c r="M48" s="8">
        <f>testdata[[#This Row],[Index]]-VLOOKUP(testdata[[#This Row],[max]],F23:L48,7,FALSE)</f>
        <v>7</v>
      </c>
      <c r="N48" s="8">
        <f>testdata[[#This Row],[Index]]-VLOOKUP(testdata[[#This Row],[min]],G23:L48,6,FALSE)</f>
        <v>25</v>
      </c>
      <c r="O48" s="8">
        <f>testdata[[#This Row],[up]]-testdata[[#This Row],[down]]</f>
        <v>72</v>
      </c>
      <c r="P48" s="8">
        <f>100*(25-testdata[[#This Row],[dsHigh]])/25</f>
        <v>72</v>
      </c>
      <c r="Q48" s="8">
        <f>100*(25-testdata[[#This Row],[dsLow]])/25</f>
        <v>0</v>
      </c>
      <c r="R48"/>
      <c r="S48"/>
      <c r="T48" s="4">
        <v>47</v>
      </c>
      <c r="U48" s="9">
        <v>72</v>
      </c>
      <c r="V48" s="9">
        <v>72</v>
      </c>
      <c r="W48" s="9">
        <v>0</v>
      </c>
      <c r="Z48" s="12">
        <v>42804</v>
      </c>
      <c r="AA48">
        <v>222.53</v>
      </c>
      <c r="AB48">
        <v>222.58</v>
      </c>
      <c r="AC48">
        <v>221.24</v>
      </c>
      <c r="AD48">
        <v>222.27</v>
      </c>
      <c r="AE48">
        <v>87680232</v>
      </c>
    </row>
    <row r="49" spans="1:31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 t="shared" si="1"/>
        <v>227.04</v>
      </c>
      <c r="K49" s="2">
        <f t="shared" si="2"/>
        <v>215.7</v>
      </c>
      <c r="L49" s="8">
        <f>testdata[[#This Row],[Index]]</f>
        <v>48</v>
      </c>
      <c r="M49" s="8">
        <f>testdata[[#This Row],[Index]]-VLOOKUP(testdata[[#This Row],[max]],F24:L49,7,FALSE)</f>
        <v>8</v>
      </c>
      <c r="N49" s="8">
        <f>testdata[[#This Row],[Index]]-VLOOKUP(testdata[[#This Row],[min]],G24:L49,6,FALSE)</f>
        <v>22</v>
      </c>
      <c r="O49" s="8">
        <f>testdata[[#This Row],[up]]-testdata[[#This Row],[down]]</f>
        <v>56</v>
      </c>
      <c r="P49" s="8">
        <f>100*(25-testdata[[#This Row],[dsHigh]])/25</f>
        <v>68</v>
      </c>
      <c r="Q49" s="8">
        <f>100*(25-testdata[[#This Row],[dsLow]])/25</f>
        <v>12</v>
      </c>
      <c r="R49"/>
      <c r="S49"/>
      <c r="T49" s="4">
        <v>48</v>
      </c>
      <c r="U49" s="9">
        <v>56</v>
      </c>
      <c r="V49" s="9">
        <v>68</v>
      </c>
      <c r="W49" s="9">
        <v>12</v>
      </c>
      <c r="Z49" s="12">
        <v>42807</v>
      </c>
      <c r="AA49">
        <v>222.2</v>
      </c>
      <c r="AB49">
        <v>222.43</v>
      </c>
      <c r="AC49">
        <v>221.85</v>
      </c>
      <c r="AD49">
        <v>222.38</v>
      </c>
      <c r="AE49">
        <v>61229296</v>
      </c>
    </row>
    <row r="50" spans="1:31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 t="shared" si="1"/>
        <v>227.04</v>
      </c>
      <c r="K50" s="2">
        <f t="shared" si="2"/>
        <v>215.7</v>
      </c>
      <c r="L50" s="8">
        <f>testdata[[#This Row],[Index]]</f>
        <v>49</v>
      </c>
      <c r="M50" s="8">
        <f>testdata[[#This Row],[Index]]-VLOOKUP(testdata[[#This Row],[max]],F25:L50,7,FALSE)</f>
        <v>9</v>
      </c>
      <c r="N50" s="8">
        <f>testdata[[#This Row],[Index]]-VLOOKUP(testdata[[#This Row],[min]],G25:L50,6,FALSE)</f>
        <v>23</v>
      </c>
      <c r="O50" s="8">
        <f>testdata[[#This Row],[up]]-testdata[[#This Row],[down]]</f>
        <v>56</v>
      </c>
      <c r="P50" s="8">
        <f>100*(25-testdata[[#This Row],[dsHigh]])/25</f>
        <v>64</v>
      </c>
      <c r="Q50" s="8">
        <f>100*(25-testdata[[#This Row],[dsLow]])/25</f>
        <v>8</v>
      </c>
      <c r="R50"/>
      <c r="S50"/>
      <c r="T50" s="4">
        <v>49</v>
      </c>
      <c r="U50" s="9">
        <v>56</v>
      </c>
      <c r="V50" s="9">
        <v>64</v>
      </c>
      <c r="W50" s="9">
        <v>8</v>
      </c>
      <c r="Z50" s="12">
        <v>42808</v>
      </c>
      <c r="AA50">
        <v>221.79</v>
      </c>
      <c r="AB50">
        <v>221.85</v>
      </c>
      <c r="AC50">
        <v>220.87</v>
      </c>
      <c r="AD50">
        <v>221.53</v>
      </c>
      <c r="AE50">
        <v>64035304</v>
      </c>
    </row>
    <row r="51" spans="1:31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 t="shared" si="1"/>
        <v>227.04</v>
      </c>
      <c r="K51" s="2">
        <f t="shared" si="2"/>
        <v>215.7</v>
      </c>
      <c r="L51" s="8">
        <f>testdata[[#This Row],[Index]]</f>
        <v>50</v>
      </c>
      <c r="M51" s="8">
        <f>testdata[[#This Row],[Index]]-VLOOKUP(testdata[[#This Row],[max]],F26:L51,7,FALSE)</f>
        <v>10</v>
      </c>
      <c r="N51" s="8">
        <f>testdata[[#This Row],[Index]]-VLOOKUP(testdata[[#This Row],[min]],G26:L51,6,FALSE)</f>
        <v>24</v>
      </c>
      <c r="O51" s="8">
        <f>testdata[[#This Row],[up]]-testdata[[#This Row],[down]]</f>
        <v>56</v>
      </c>
      <c r="P51" s="8">
        <f>100*(25-testdata[[#This Row],[dsHigh]])/25</f>
        <v>60</v>
      </c>
      <c r="Q51" s="8">
        <f>100*(25-testdata[[#This Row],[dsLow]])/25</f>
        <v>4</v>
      </c>
      <c r="R51"/>
      <c r="S51"/>
      <c r="T51" s="4">
        <v>50</v>
      </c>
      <c r="U51" s="9">
        <v>56</v>
      </c>
      <c r="V51" s="9">
        <v>60</v>
      </c>
      <c r="W51" s="9">
        <v>4</v>
      </c>
      <c r="Z51" s="12">
        <v>42809</v>
      </c>
      <c r="AA51">
        <v>222.15</v>
      </c>
      <c r="AB51">
        <v>223.91</v>
      </c>
      <c r="AC51">
        <v>221.89</v>
      </c>
      <c r="AD51">
        <v>223.45</v>
      </c>
      <c r="AE51">
        <v>102747904</v>
      </c>
    </row>
    <row r="52" spans="1:31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 t="shared" si="1"/>
        <v>227.04</v>
      </c>
      <c r="K52" s="2">
        <f t="shared" si="2"/>
        <v>215.7</v>
      </c>
      <c r="L52" s="8">
        <f>testdata[[#This Row],[Index]]</f>
        <v>51</v>
      </c>
      <c r="M52" s="8">
        <f>testdata[[#This Row],[Index]]-VLOOKUP(testdata[[#This Row],[max]],F27:L52,7,FALSE)</f>
        <v>11</v>
      </c>
      <c r="N52" s="8">
        <f>testdata[[#This Row],[Index]]-VLOOKUP(testdata[[#This Row],[min]],G27:L52,6,FALSE)</f>
        <v>25</v>
      </c>
      <c r="O52" s="8">
        <f>testdata[[#This Row],[up]]-testdata[[#This Row],[down]]</f>
        <v>56</v>
      </c>
      <c r="P52" s="8">
        <f>100*(25-testdata[[#This Row],[dsHigh]])/25</f>
        <v>56</v>
      </c>
      <c r="Q52" s="8">
        <f>100*(25-testdata[[#This Row],[dsLow]])/25</f>
        <v>0</v>
      </c>
      <c r="R52"/>
      <c r="S52"/>
      <c r="T52" s="4">
        <v>51</v>
      </c>
      <c r="U52" s="9">
        <v>56</v>
      </c>
      <c r="V52" s="9">
        <v>56</v>
      </c>
      <c r="W52" s="9">
        <v>0</v>
      </c>
      <c r="Z52" s="12">
        <v>42810</v>
      </c>
      <c r="AA52">
        <v>223.6</v>
      </c>
      <c r="AB52">
        <v>223.68</v>
      </c>
      <c r="AC52">
        <v>222.65</v>
      </c>
      <c r="AD52">
        <v>223.01</v>
      </c>
      <c r="AE52">
        <v>83779456</v>
      </c>
    </row>
    <row r="53" spans="1:31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 t="shared" si="1"/>
        <v>227.04</v>
      </c>
      <c r="K53" s="2">
        <f t="shared" si="2"/>
        <v>216.84</v>
      </c>
      <c r="L53" s="8">
        <f>testdata[[#This Row],[Index]]</f>
        <v>52</v>
      </c>
      <c r="M53" s="8">
        <f>testdata[[#This Row],[Index]]-VLOOKUP(testdata[[#This Row],[max]],F28:L53,7,FALSE)</f>
        <v>12</v>
      </c>
      <c r="N53" s="8">
        <f>testdata[[#This Row],[Index]]-VLOOKUP(testdata[[#This Row],[min]],G28:L53,6,FALSE)</f>
        <v>25</v>
      </c>
      <c r="O53" s="8">
        <f>testdata[[#This Row],[up]]-testdata[[#This Row],[down]]</f>
        <v>52</v>
      </c>
      <c r="P53" s="8">
        <f>100*(25-testdata[[#This Row],[dsHigh]])/25</f>
        <v>52</v>
      </c>
      <c r="Q53" s="8">
        <f>100*(25-testdata[[#This Row],[dsLow]])/25</f>
        <v>0</v>
      </c>
      <c r="R53"/>
      <c r="S53"/>
      <c r="T53" s="4">
        <v>52</v>
      </c>
      <c r="U53" s="9">
        <v>52</v>
      </c>
      <c r="V53" s="9">
        <v>52</v>
      </c>
      <c r="W53" s="9">
        <v>0</v>
      </c>
      <c r="Z53" s="12">
        <v>42811</v>
      </c>
      <c r="AA53">
        <v>223.29</v>
      </c>
      <c r="AB53">
        <v>223.5</v>
      </c>
      <c r="AC53">
        <v>222.62</v>
      </c>
      <c r="AD53">
        <v>222.62</v>
      </c>
      <c r="AE53">
        <v>94764776</v>
      </c>
    </row>
    <row r="54" spans="1:31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 t="shared" si="1"/>
        <v>227.04</v>
      </c>
      <c r="K54" s="2">
        <f t="shared" si="2"/>
        <v>217.88</v>
      </c>
      <c r="L54" s="8">
        <f>testdata[[#This Row],[Index]]</f>
        <v>53</v>
      </c>
      <c r="M54" s="8">
        <f>testdata[[#This Row],[Index]]-VLOOKUP(testdata[[#This Row],[max]],F29:L54,7,FALSE)</f>
        <v>13</v>
      </c>
      <c r="N54" s="8">
        <f>testdata[[#This Row],[Index]]-VLOOKUP(testdata[[#This Row],[min]],G29:L54,6,FALSE)</f>
        <v>25</v>
      </c>
      <c r="O54" s="8">
        <f>testdata[[#This Row],[up]]-testdata[[#This Row],[down]]</f>
        <v>48</v>
      </c>
      <c r="P54" s="8">
        <f>100*(25-testdata[[#This Row],[dsHigh]])/25</f>
        <v>48</v>
      </c>
      <c r="Q54" s="8">
        <f>100*(25-testdata[[#This Row],[dsLow]])/25</f>
        <v>0</v>
      </c>
      <c r="R54"/>
      <c r="S54"/>
      <c r="T54" s="4">
        <v>53</v>
      </c>
      <c r="U54" s="9">
        <v>48</v>
      </c>
      <c r="V54" s="9">
        <v>48</v>
      </c>
      <c r="W54" s="9">
        <v>0</v>
      </c>
      <c r="Z54" s="12">
        <v>42814</v>
      </c>
      <c r="AA54">
        <v>222.62</v>
      </c>
      <c r="AB54">
        <v>222.93</v>
      </c>
      <c r="AC54">
        <v>221.95</v>
      </c>
      <c r="AD54">
        <v>222.37</v>
      </c>
      <c r="AE54">
        <v>55938612</v>
      </c>
    </row>
    <row r="55" spans="1:31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 t="shared" si="1"/>
        <v>227.04</v>
      </c>
      <c r="K55" s="2">
        <f t="shared" si="2"/>
        <v>219.23</v>
      </c>
      <c r="L55" s="8">
        <f>testdata[[#This Row],[Index]]</f>
        <v>54</v>
      </c>
      <c r="M55" s="8">
        <f>testdata[[#This Row],[Index]]-VLOOKUP(testdata[[#This Row],[max]],F30:L55,7,FALSE)</f>
        <v>14</v>
      </c>
      <c r="N55" s="8">
        <f>testdata[[#This Row],[Index]]-VLOOKUP(testdata[[#This Row],[min]],G30:L55,6,FALSE)</f>
        <v>25</v>
      </c>
      <c r="O55" s="8">
        <f>testdata[[#This Row],[up]]-testdata[[#This Row],[down]]</f>
        <v>44</v>
      </c>
      <c r="P55" s="8">
        <f>100*(25-testdata[[#This Row],[dsHigh]])/25</f>
        <v>44</v>
      </c>
      <c r="Q55" s="8">
        <f>100*(25-testdata[[#This Row],[dsLow]])/25</f>
        <v>0</v>
      </c>
      <c r="R55"/>
      <c r="S55"/>
      <c r="T55" s="4">
        <v>54</v>
      </c>
      <c r="U55" s="9">
        <v>44</v>
      </c>
      <c r="V55" s="9">
        <v>44</v>
      </c>
      <c r="W55" s="9">
        <v>0</v>
      </c>
      <c r="Z55" s="12">
        <v>42815</v>
      </c>
      <c r="AA55">
        <v>223.03</v>
      </c>
      <c r="AB55">
        <v>223.16</v>
      </c>
      <c r="AC55">
        <v>219.38</v>
      </c>
      <c r="AD55">
        <v>219.52</v>
      </c>
      <c r="AE55">
        <v>140343600</v>
      </c>
    </row>
    <row r="56" spans="1:31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 t="shared" si="1"/>
        <v>227.04</v>
      </c>
      <c r="K56" s="2">
        <f t="shared" si="2"/>
        <v>219.33</v>
      </c>
      <c r="L56" s="8">
        <f>testdata[[#This Row],[Index]]</f>
        <v>55</v>
      </c>
      <c r="M56" s="8">
        <f>testdata[[#This Row],[Index]]-VLOOKUP(testdata[[#This Row],[max]],F31:L56,7,FALSE)</f>
        <v>15</v>
      </c>
      <c r="N56" s="8">
        <f>testdata[[#This Row],[Index]]-VLOOKUP(testdata[[#This Row],[min]],G31:L56,6,FALSE)</f>
        <v>25</v>
      </c>
      <c r="O56" s="8">
        <f>testdata[[#This Row],[up]]-testdata[[#This Row],[down]]</f>
        <v>40</v>
      </c>
      <c r="P56" s="8">
        <f>100*(25-testdata[[#This Row],[dsHigh]])/25</f>
        <v>40</v>
      </c>
      <c r="Q56" s="8">
        <f>100*(25-testdata[[#This Row],[dsLow]])/25</f>
        <v>0</v>
      </c>
      <c r="R56"/>
      <c r="S56"/>
      <c r="T56" s="4">
        <v>55</v>
      </c>
      <c r="U56" s="9">
        <v>40</v>
      </c>
      <c r="V56" s="9">
        <v>40</v>
      </c>
      <c r="W56" s="9">
        <v>0</v>
      </c>
      <c r="Z56" s="12">
        <v>42816</v>
      </c>
      <c r="AA56">
        <v>219.55</v>
      </c>
      <c r="AB56">
        <v>220.34</v>
      </c>
      <c r="AC56">
        <v>218.88</v>
      </c>
      <c r="AD56">
        <v>220.03</v>
      </c>
      <c r="AE56">
        <v>103886560</v>
      </c>
    </row>
    <row r="57" spans="1:31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 t="shared" si="1"/>
        <v>227.04</v>
      </c>
      <c r="K57" s="2">
        <f t="shared" si="2"/>
        <v>220.5</v>
      </c>
      <c r="L57" s="8">
        <f>testdata[[#This Row],[Index]]</f>
        <v>56</v>
      </c>
      <c r="M57" s="8">
        <f>testdata[[#This Row],[Index]]-VLOOKUP(testdata[[#This Row],[max]],F32:L57,7,FALSE)</f>
        <v>16</v>
      </c>
      <c r="N57" s="8">
        <f>testdata[[#This Row],[Index]]-VLOOKUP(testdata[[#This Row],[min]],G32:L57,6,FALSE)</f>
        <v>25</v>
      </c>
      <c r="O57" s="8">
        <f>testdata[[#This Row],[up]]-testdata[[#This Row],[down]]</f>
        <v>36</v>
      </c>
      <c r="P57" s="8">
        <f>100*(25-testdata[[#This Row],[dsHigh]])/25</f>
        <v>36</v>
      </c>
      <c r="Q57" s="8">
        <f>100*(25-testdata[[#This Row],[dsLow]])/25</f>
        <v>0</v>
      </c>
      <c r="R57"/>
      <c r="S57"/>
      <c r="T57" s="4">
        <v>56</v>
      </c>
      <c r="U57" s="9">
        <v>36</v>
      </c>
      <c r="V57" s="9">
        <v>36</v>
      </c>
      <c r="W57" s="9">
        <v>0</v>
      </c>
      <c r="Z57" s="12">
        <v>42817</v>
      </c>
      <c r="AA57">
        <v>219.77</v>
      </c>
      <c r="AB57">
        <v>221.03</v>
      </c>
      <c r="AC57">
        <v>219.39</v>
      </c>
      <c r="AD57">
        <v>219.8</v>
      </c>
      <c r="AE57">
        <v>106911592</v>
      </c>
    </row>
    <row r="58" spans="1:31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 t="shared" si="1"/>
        <v>227.04</v>
      </c>
      <c r="K58" s="2">
        <f t="shared" si="2"/>
        <v>220.93</v>
      </c>
      <c r="L58" s="8">
        <f>testdata[[#This Row],[Index]]</f>
        <v>57</v>
      </c>
      <c r="M58" s="8">
        <f>testdata[[#This Row],[Index]]-VLOOKUP(testdata[[#This Row],[max]],F33:L58,7,FALSE)</f>
        <v>17</v>
      </c>
      <c r="N58" s="8">
        <f>testdata[[#This Row],[Index]]-VLOOKUP(testdata[[#This Row],[min]],G33:L58,6,FALSE)</f>
        <v>25</v>
      </c>
      <c r="O58" s="8">
        <f>testdata[[#This Row],[up]]-testdata[[#This Row],[down]]</f>
        <v>32</v>
      </c>
      <c r="P58" s="8">
        <f>100*(25-testdata[[#This Row],[dsHigh]])/25</f>
        <v>32</v>
      </c>
      <c r="Q58" s="8">
        <f>100*(25-testdata[[#This Row],[dsLow]])/25</f>
        <v>0</v>
      </c>
      <c r="R58"/>
      <c r="S58"/>
      <c r="T58" s="4">
        <v>57</v>
      </c>
      <c r="U58" s="9">
        <v>32</v>
      </c>
      <c r="V58" s="9">
        <v>32</v>
      </c>
      <c r="W58" s="9">
        <v>0</v>
      </c>
      <c r="Z58" s="12">
        <v>42818</v>
      </c>
      <c r="AA58">
        <v>220.13</v>
      </c>
      <c r="AB58">
        <v>220.75</v>
      </c>
      <c r="AC58">
        <v>218.79</v>
      </c>
      <c r="AD58">
        <v>219.64</v>
      </c>
      <c r="AE58">
        <v>119789264</v>
      </c>
    </row>
    <row r="59" spans="1:31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 t="shared" si="1"/>
        <v>227.04</v>
      </c>
      <c r="K59" s="2">
        <f t="shared" si="2"/>
        <v>219.77</v>
      </c>
      <c r="L59" s="8">
        <f>testdata[[#This Row],[Index]]</f>
        <v>58</v>
      </c>
      <c r="M59" s="8">
        <f>testdata[[#This Row],[Index]]-VLOOKUP(testdata[[#This Row],[max]],F34:L59,7,FALSE)</f>
        <v>18</v>
      </c>
      <c r="N59" s="8">
        <f>testdata[[#This Row],[Index]]-VLOOKUP(testdata[[#This Row],[min]],G34:L59,6,FALSE)</f>
        <v>0</v>
      </c>
      <c r="O59" s="8">
        <f>testdata[[#This Row],[up]]-testdata[[#This Row],[down]]</f>
        <v>-72</v>
      </c>
      <c r="P59" s="8">
        <f>100*(25-testdata[[#This Row],[dsHigh]])/25</f>
        <v>28</v>
      </c>
      <c r="Q59" s="8">
        <f>100*(25-testdata[[#This Row],[dsLow]])/25</f>
        <v>100</v>
      </c>
      <c r="R59"/>
      <c r="S59"/>
      <c r="T59" s="4">
        <v>58</v>
      </c>
      <c r="U59" s="9">
        <v>-72</v>
      </c>
      <c r="V59" s="9">
        <v>28</v>
      </c>
      <c r="W59" s="9">
        <v>100</v>
      </c>
      <c r="Z59" s="12">
        <v>42821</v>
      </c>
      <c r="AA59">
        <v>217.83</v>
      </c>
      <c r="AB59">
        <v>219.7</v>
      </c>
      <c r="AC59">
        <v>217.53</v>
      </c>
      <c r="AD59">
        <v>219.41</v>
      </c>
      <c r="AE59">
        <v>93116904</v>
      </c>
    </row>
    <row r="60" spans="1:31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 t="shared" si="1"/>
        <v>227.04</v>
      </c>
      <c r="K60" s="2">
        <f t="shared" si="2"/>
        <v>219.77</v>
      </c>
      <c r="L60" s="8">
        <f>testdata[[#This Row],[Index]]</f>
        <v>59</v>
      </c>
      <c r="M60" s="8">
        <f>testdata[[#This Row],[Index]]-VLOOKUP(testdata[[#This Row],[max]],F35:L60,7,FALSE)</f>
        <v>19</v>
      </c>
      <c r="N60" s="8">
        <f>testdata[[#This Row],[Index]]-VLOOKUP(testdata[[#This Row],[min]],G35:L60,6,FALSE)</f>
        <v>1</v>
      </c>
      <c r="O60" s="8">
        <f>testdata[[#This Row],[up]]-testdata[[#This Row],[down]]</f>
        <v>-72</v>
      </c>
      <c r="P60" s="8">
        <f>100*(25-testdata[[#This Row],[dsHigh]])/25</f>
        <v>24</v>
      </c>
      <c r="Q60" s="8">
        <f>100*(25-testdata[[#This Row],[dsLow]])/25</f>
        <v>96</v>
      </c>
      <c r="R60"/>
      <c r="S60"/>
      <c r="T60" s="4">
        <v>59</v>
      </c>
      <c r="U60" s="9">
        <v>-72</v>
      </c>
      <c r="V60" s="9">
        <v>24</v>
      </c>
      <c r="W60" s="9">
        <v>96</v>
      </c>
      <c r="Z60" s="12">
        <v>42822</v>
      </c>
      <c r="AA60">
        <v>219.08</v>
      </c>
      <c r="AB60">
        <v>221.47</v>
      </c>
      <c r="AC60">
        <v>218.96</v>
      </c>
      <c r="AD60">
        <v>221.01</v>
      </c>
      <c r="AE60">
        <v>99536760</v>
      </c>
    </row>
    <row r="61" spans="1:31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 t="shared" si="1"/>
        <v>227.04</v>
      </c>
      <c r="K61" s="2">
        <f t="shared" si="2"/>
        <v>219.77</v>
      </c>
      <c r="L61" s="8">
        <f>testdata[[#This Row],[Index]]</f>
        <v>60</v>
      </c>
      <c r="M61" s="8">
        <f>testdata[[#This Row],[Index]]-VLOOKUP(testdata[[#This Row],[max]],F36:L61,7,FALSE)</f>
        <v>20</v>
      </c>
      <c r="N61" s="8">
        <f>testdata[[#This Row],[Index]]-VLOOKUP(testdata[[#This Row],[min]],G36:L61,6,FALSE)</f>
        <v>2</v>
      </c>
      <c r="O61" s="8">
        <f>testdata[[#This Row],[up]]-testdata[[#This Row],[down]]</f>
        <v>-72</v>
      </c>
      <c r="P61" s="8">
        <f>100*(25-testdata[[#This Row],[dsHigh]])/25</f>
        <v>20</v>
      </c>
      <c r="Q61" s="8">
        <f>100*(25-testdata[[#This Row],[dsLow]])/25</f>
        <v>92</v>
      </c>
      <c r="R61"/>
      <c r="S61"/>
      <c r="T61" s="4">
        <v>60</v>
      </c>
      <c r="U61" s="9">
        <v>-72</v>
      </c>
      <c r="V61" s="9">
        <v>20</v>
      </c>
      <c r="W61" s="9">
        <v>92</v>
      </c>
      <c r="Z61" s="12">
        <v>42823</v>
      </c>
      <c r="AA61">
        <v>220.7</v>
      </c>
      <c r="AB61">
        <v>221.47</v>
      </c>
      <c r="AC61">
        <v>220.45</v>
      </c>
      <c r="AD61">
        <v>221.22</v>
      </c>
      <c r="AE61">
        <v>65961480</v>
      </c>
    </row>
    <row r="62" spans="1:31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 t="shared" si="1"/>
        <v>227.04</v>
      </c>
      <c r="K62" s="2">
        <f t="shared" si="2"/>
        <v>219.77</v>
      </c>
      <c r="L62" s="8">
        <f>testdata[[#This Row],[Index]]</f>
        <v>61</v>
      </c>
      <c r="M62" s="8">
        <f>testdata[[#This Row],[Index]]-VLOOKUP(testdata[[#This Row],[max]],F37:L62,7,FALSE)</f>
        <v>21</v>
      </c>
      <c r="N62" s="8">
        <f>testdata[[#This Row],[Index]]-VLOOKUP(testdata[[#This Row],[min]],G37:L62,6,FALSE)</f>
        <v>3</v>
      </c>
      <c r="O62" s="8">
        <f>testdata[[#This Row],[up]]-testdata[[#This Row],[down]]</f>
        <v>-72</v>
      </c>
      <c r="P62" s="8">
        <f>100*(25-testdata[[#This Row],[dsHigh]])/25</f>
        <v>16</v>
      </c>
      <c r="Q62" s="8">
        <f>100*(25-testdata[[#This Row],[dsLow]])/25</f>
        <v>88</v>
      </c>
      <c r="R62"/>
      <c r="S62"/>
      <c r="T62" s="4">
        <v>61</v>
      </c>
      <c r="U62" s="9">
        <v>-72</v>
      </c>
      <c r="V62" s="9">
        <v>16</v>
      </c>
      <c r="W62" s="9">
        <v>88</v>
      </c>
      <c r="Z62" s="12">
        <v>42824</v>
      </c>
      <c r="AA62">
        <v>221.15</v>
      </c>
      <c r="AB62">
        <v>222.14</v>
      </c>
      <c r="AC62">
        <v>220.96</v>
      </c>
      <c r="AD62">
        <v>221.92</v>
      </c>
      <c r="AE62">
        <v>60411520</v>
      </c>
    </row>
    <row r="63" spans="1:31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 t="shared" si="1"/>
        <v>227.04</v>
      </c>
      <c r="K63" s="2">
        <f t="shared" si="2"/>
        <v>219.77</v>
      </c>
      <c r="L63" s="8">
        <f>testdata[[#This Row],[Index]]</f>
        <v>62</v>
      </c>
      <c r="M63" s="8">
        <f>testdata[[#This Row],[Index]]-VLOOKUP(testdata[[#This Row],[max]],F38:L63,7,FALSE)</f>
        <v>22</v>
      </c>
      <c r="N63" s="8">
        <f>testdata[[#This Row],[Index]]-VLOOKUP(testdata[[#This Row],[min]],G38:L63,6,FALSE)</f>
        <v>4</v>
      </c>
      <c r="O63" s="8">
        <f>testdata[[#This Row],[up]]-testdata[[#This Row],[down]]</f>
        <v>-72</v>
      </c>
      <c r="P63" s="8">
        <f>100*(25-testdata[[#This Row],[dsHigh]])/25</f>
        <v>12</v>
      </c>
      <c r="Q63" s="8">
        <f>100*(25-testdata[[#This Row],[dsLow]])/25</f>
        <v>84</v>
      </c>
      <c r="R63"/>
      <c r="S63"/>
      <c r="T63" s="4">
        <v>62</v>
      </c>
      <c r="U63" s="9">
        <v>-72</v>
      </c>
      <c r="V63" s="9">
        <v>12</v>
      </c>
      <c r="W63" s="9">
        <v>84</v>
      </c>
      <c r="Z63" s="12">
        <v>42825</v>
      </c>
      <c r="AA63">
        <v>221.55</v>
      </c>
      <c r="AB63">
        <v>222.13</v>
      </c>
      <c r="AC63">
        <v>221.35</v>
      </c>
      <c r="AD63">
        <v>221.4</v>
      </c>
      <c r="AE63">
        <v>78507120</v>
      </c>
    </row>
    <row r="64" spans="1:31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 t="shared" si="1"/>
        <v>227.04</v>
      </c>
      <c r="K64" s="2">
        <f t="shared" si="2"/>
        <v>219.77</v>
      </c>
      <c r="L64" s="8">
        <f>testdata[[#This Row],[Index]]</f>
        <v>63</v>
      </c>
      <c r="M64" s="8">
        <f>testdata[[#This Row],[Index]]-VLOOKUP(testdata[[#This Row],[max]],F39:L64,7,FALSE)</f>
        <v>23</v>
      </c>
      <c r="N64" s="8">
        <f>testdata[[#This Row],[Index]]-VLOOKUP(testdata[[#This Row],[min]],G39:L64,6,FALSE)</f>
        <v>5</v>
      </c>
      <c r="O64" s="8">
        <f>testdata[[#This Row],[up]]-testdata[[#This Row],[down]]</f>
        <v>-72</v>
      </c>
      <c r="P64" s="8">
        <f>100*(25-testdata[[#This Row],[dsHigh]])/25</f>
        <v>8</v>
      </c>
      <c r="Q64" s="8">
        <f>100*(25-testdata[[#This Row],[dsLow]])/25</f>
        <v>80</v>
      </c>
      <c r="R64"/>
      <c r="S64"/>
      <c r="T64" s="4">
        <v>63</v>
      </c>
      <c r="U64" s="9">
        <v>-72</v>
      </c>
      <c r="V64" s="9">
        <v>8</v>
      </c>
      <c r="W64" s="9">
        <v>80</v>
      </c>
      <c r="Z64" s="12">
        <v>42828</v>
      </c>
      <c r="AA64">
        <v>221.46</v>
      </c>
      <c r="AB64">
        <v>221.68</v>
      </c>
      <c r="AC64">
        <v>219.69</v>
      </c>
      <c r="AD64">
        <v>221.02</v>
      </c>
      <c r="AE64">
        <v>91085408</v>
      </c>
    </row>
    <row r="65" spans="1:31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 t="shared" si="1"/>
        <v>227.04</v>
      </c>
      <c r="K65" s="2">
        <f t="shared" si="2"/>
        <v>219.77</v>
      </c>
      <c r="L65" s="8">
        <f>testdata[[#This Row],[Index]]</f>
        <v>64</v>
      </c>
      <c r="M65" s="8">
        <f>testdata[[#This Row],[Index]]-VLOOKUP(testdata[[#This Row],[max]],F40:L65,7,FALSE)</f>
        <v>24</v>
      </c>
      <c r="N65" s="8">
        <f>testdata[[#This Row],[Index]]-VLOOKUP(testdata[[#This Row],[min]],G40:L65,6,FALSE)</f>
        <v>6</v>
      </c>
      <c r="O65" s="8">
        <f>testdata[[#This Row],[up]]-testdata[[#This Row],[down]]</f>
        <v>-72</v>
      </c>
      <c r="P65" s="8">
        <f>100*(25-testdata[[#This Row],[dsHigh]])/25</f>
        <v>4</v>
      </c>
      <c r="Q65" s="8">
        <f>100*(25-testdata[[#This Row],[dsLow]])/25</f>
        <v>76</v>
      </c>
      <c r="R65"/>
      <c r="S65"/>
      <c r="T65" s="4">
        <v>64</v>
      </c>
      <c r="U65" s="9">
        <v>-72</v>
      </c>
      <c r="V65" s="9">
        <v>4</v>
      </c>
      <c r="W65" s="9">
        <v>76</v>
      </c>
      <c r="Z65" s="12">
        <v>42829</v>
      </c>
      <c r="AA65">
        <v>220.71</v>
      </c>
      <c r="AB65">
        <v>221.25</v>
      </c>
      <c r="AC65">
        <v>220.29</v>
      </c>
      <c r="AD65">
        <v>221.16</v>
      </c>
      <c r="AE65">
        <v>60122236</v>
      </c>
    </row>
    <row r="66" spans="1:31" x14ac:dyDescent="0.25">
      <c r="A66" s="8">
        <v>65</v>
      </c>
      <c r="B66" s="4" t="s">
        <v>7</v>
      </c>
      <c r="C66" s="5" t="str">
        <f t="shared" ref="C66:C129" si="3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 t="shared" si="1"/>
        <v>227.04</v>
      </c>
      <c r="K66" s="2">
        <f t="shared" si="2"/>
        <v>219.77</v>
      </c>
      <c r="L66" s="8">
        <f>testdata[[#This Row],[Index]]</f>
        <v>65</v>
      </c>
      <c r="M66" s="8">
        <f>testdata[[#This Row],[Index]]-VLOOKUP(testdata[[#This Row],[max]],F41:L66,7,FALSE)</f>
        <v>25</v>
      </c>
      <c r="N66" s="8">
        <f>testdata[[#This Row],[Index]]-VLOOKUP(testdata[[#This Row],[min]],G41:L66,6,FALSE)</f>
        <v>7</v>
      </c>
      <c r="O66" s="8">
        <f>testdata[[#This Row],[up]]-testdata[[#This Row],[down]]</f>
        <v>-72</v>
      </c>
      <c r="P66" s="8">
        <f>100*(25-testdata[[#This Row],[dsHigh]])/25</f>
        <v>0</v>
      </c>
      <c r="Q66" s="8">
        <f>100*(25-testdata[[#This Row],[dsLow]])/25</f>
        <v>72</v>
      </c>
      <c r="R66"/>
      <c r="S66"/>
      <c r="T66" s="4">
        <v>65</v>
      </c>
      <c r="U66" s="9">
        <v>-72</v>
      </c>
      <c r="V66" s="9">
        <v>0</v>
      </c>
      <c r="W66" s="9">
        <v>72</v>
      </c>
      <c r="Z66" s="12">
        <v>42830</v>
      </c>
      <c r="AA66">
        <v>221.89</v>
      </c>
      <c r="AB66">
        <v>222.95</v>
      </c>
      <c r="AC66">
        <v>220.28</v>
      </c>
      <c r="AD66">
        <v>220.5</v>
      </c>
      <c r="AE66">
        <v>115845168</v>
      </c>
    </row>
    <row r="67" spans="1:31" x14ac:dyDescent="0.25">
      <c r="A67" s="8">
        <v>66</v>
      </c>
      <c r="B67" s="4" t="s">
        <v>7</v>
      </c>
      <c r="C67" s="5" t="str">
        <f t="shared" si="3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 t="shared" si="1"/>
        <v>226.34</v>
      </c>
      <c r="K67" s="2">
        <f t="shared" si="2"/>
        <v>219.77</v>
      </c>
      <c r="L67" s="8">
        <f>testdata[[#This Row],[Index]]</f>
        <v>66</v>
      </c>
      <c r="M67" s="8">
        <f>testdata[[#This Row],[Index]]-VLOOKUP(testdata[[#This Row],[max]],F42:L67,7,FALSE)</f>
        <v>25</v>
      </c>
      <c r="N67" s="8">
        <f>testdata[[#This Row],[Index]]-VLOOKUP(testdata[[#This Row],[min]],G42:L67,6,FALSE)</f>
        <v>8</v>
      </c>
      <c r="O67" s="8">
        <f>testdata[[#This Row],[up]]-testdata[[#This Row],[down]]</f>
        <v>-68</v>
      </c>
      <c r="P67" s="8">
        <f>100*(25-testdata[[#This Row],[dsHigh]])/25</f>
        <v>0</v>
      </c>
      <c r="Q67" s="8">
        <f>100*(25-testdata[[#This Row],[dsLow]])/25</f>
        <v>68</v>
      </c>
      <c r="R67"/>
      <c r="S67"/>
      <c r="T67" s="4">
        <v>66</v>
      </c>
      <c r="U67" s="9">
        <v>-68</v>
      </c>
      <c r="V67" s="9">
        <v>0</v>
      </c>
      <c r="W67" s="9">
        <v>68</v>
      </c>
      <c r="Z67" s="12">
        <v>42831</v>
      </c>
      <c r="AA67">
        <v>220.65</v>
      </c>
      <c r="AB67">
        <v>221.69</v>
      </c>
      <c r="AC67">
        <v>220.17</v>
      </c>
      <c r="AD67">
        <v>221.12</v>
      </c>
      <c r="AE67">
        <v>73612120</v>
      </c>
    </row>
    <row r="68" spans="1:31" x14ac:dyDescent="0.25">
      <c r="A68" s="8">
        <v>67</v>
      </c>
      <c r="B68" s="4" t="s">
        <v>7</v>
      </c>
      <c r="C68" s="5" t="str">
        <f t="shared" si="3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 t="shared" si="1"/>
        <v>226.21</v>
      </c>
      <c r="K68" s="2">
        <f t="shared" si="2"/>
        <v>219.77</v>
      </c>
      <c r="L68" s="8">
        <f>testdata[[#This Row],[Index]]</f>
        <v>67</v>
      </c>
      <c r="M68" s="8">
        <f>testdata[[#This Row],[Index]]-VLOOKUP(testdata[[#This Row],[max]],F43:L68,7,FALSE)</f>
        <v>17</v>
      </c>
      <c r="N68" s="8">
        <f>testdata[[#This Row],[Index]]-VLOOKUP(testdata[[#This Row],[min]],G43:L68,6,FALSE)</f>
        <v>9</v>
      </c>
      <c r="O68" s="8">
        <f>testdata[[#This Row],[up]]-testdata[[#This Row],[down]]</f>
        <v>-32</v>
      </c>
      <c r="P68" s="8">
        <f>100*(25-testdata[[#This Row],[dsHigh]])/25</f>
        <v>32</v>
      </c>
      <c r="Q68" s="8">
        <f>100*(25-testdata[[#This Row],[dsLow]])/25</f>
        <v>64</v>
      </c>
      <c r="R68"/>
      <c r="S68"/>
      <c r="T68" s="4">
        <v>67</v>
      </c>
      <c r="U68" s="9">
        <v>-32</v>
      </c>
      <c r="V68" s="9">
        <v>32</v>
      </c>
      <c r="W68" s="9">
        <v>64</v>
      </c>
      <c r="Z68" s="12">
        <v>42832</v>
      </c>
      <c r="AA68">
        <v>220.85</v>
      </c>
      <c r="AB68">
        <v>221.65</v>
      </c>
      <c r="AC68">
        <v>220.37</v>
      </c>
      <c r="AD68">
        <v>220.9</v>
      </c>
      <c r="AE68">
        <v>79230320</v>
      </c>
    </row>
    <row r="69" spans="1:31" x14ac:dyDescent="0.25">
      <c r="A69" s="8">
        <v>68</v>
      </c>
      <c r="B69" s="4" t="s">
        <v>7</v>
      </c>
      <c r="C69" s="5" t="str">
        <f t="shared" si="3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 t="shared" si="1"/>
        <v>226.21</v>
      </c>
      <c r="K69" s="2">
        <f t="shared" si="2"/>
        <v>219.77</v>
      </c>
      <c r="L69" s="8">
        <f>testdata[[#This Row],[Index]]</f>
        <v>68</v>
      </c>
      <c r="M69" s="8">
        <f>testdata[[#This Row],[Index]]-VLOOKUP(testdata[[#This Row],[max]],F44:L69,7,FALSE)</f>
        <v>18</v>
      </c>
      <c r="N69" s="8">
        <f>testdata[[#This Row],[Index]]-VLOOKUP(testdata[[#This Row],[min]],G44:L69,6,FALSE)</f>
        <v>10</v>
      </c>
      <c r="O69" s="8">
        <f>testdata[[#This Row],[up]]-testdata[[#This Row],[down]]</f>
        <v>-32</v>
      </c>
      <c r="P69" s="8">
        <f>100*(25-testdata[[#This Row],[dsHigh]])/25</f>
        <v>28</v>
      </c>
      <c r="Q69" s="8">
        <f>100*(25-testdata[[#This Row],[dsLow]])/25</f>
        <v>60</v>
      </c>
      <c r="R69"/>
      <c r="S69"/>
      <c r="T69" s="4">
        <v>68</v>
      </c>
      <c r="U69" s="9">
        <v>-32</v>
      </c>
      <c r="V69" s="9">
        <v>28</v>
      </c>
      <c r="W69" s="9">
        <v>60</v>
      </c>
      <c r="Z69" s="12">
        <v>42835</v>
      </c>
      <c r="AA69">
        <v>221.05</v>
      </c>
      <c r="AB69">
        <v>221.89</v>
      </c>
      <c r="AC69">
        <v>220.46</v>
      </c>
      <c r="AD69">
        <v>221.03</v>
      </c>
      <c r="AE69">
        <v>71993224</v>
      </c>
    </row>
    <row r="70" spans="1:31" x14ac:dyDescent="0.25">
      <c r="A70" s="8">
        <v>69</v>
      </c>
      <c r="B70" s="4" t="s">
        <v>7</v>
      </c>
      <c r="C70" s="5" t="str">
        <f t="shared" si="3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 t="shared" si="1"/>
        <v>226.21</v>
      </c>
      <c r="K70" s="2">
        <f t="shared" si="2"/>
        <v>219.77</v>
      </c>
      <c r="L70" s="8">
        <f>testdata[[#This Row],[Index]]</f>
        <v>69</v>
      </c>
      <c r="M70" s="8">
        <f>testdata[[#This Row],[Index]]-VLOOKUP(testdata[[#This Row],[max]],F45:L70,7,FALSE)</f>
        <v>19</v>
      </c>
      <c r="N70" s="8">
        <f>testdata[[#This Row],[Index]]-VLOOKUP(testdata[[#This Row],[min]],G45:L70,6,FALSE)</f>
        <v>11</v>
      </c>
      <c r="O70" s="8">
        <f>testdata[[#This Row],[up]]-testdata[[#This Row],[down]]</f>
        <v>-32</v>
      </c>
      <c r="P70" s="8">
        <f>100*(25-testdata[[#This Row],[dsHigh]])/25</f>
        <v>24</v>
      </c>
      <c r="Q70" s="8">
        <f>100*(25-testdata[[#This Row],[dsLow]])/25</f>
        <v>56</v>
      </c>
      <c r="R70"/>
      <c r="S70"/>
      <c r="T70" s="4">
        <v>69</v>
      </c>
      <c r="U70" s="9">
        <v>-32</v>
      </c>
      <c r="V70" s="9">
        <v>24</v>
      </c>
      <c r="W70" s="9">
        <v>56</v>
      </c>
      <c r="Z70" s="12">
        <v>42836</v>
      </c>
      <c r="AA70">
        <v>220.62</v>
      </c>
      <c r="AB70">
        <v>220.88</v>
      </c>
      <c r="AC70">
        <v>219.15</v>
      </c>
      <c r="AD70">
        <v>220.77</v>
      </c>
      <c r="AE70">
        <v>93745984</v>
      </c>
    </row>
    <row r="71" spans="1:31" x14ac:dyDescent="0.25">
      <c r="A71" s="8">
        <v>70</v>
      </c>
      <c r="B71" s="4" t="s">
        <v>7</v>
      </c>
      <c r="C71" s="5" t="str">
        <f t="shared" si="3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 t="shared" si="1"/>
        <v>226.21</v>
      </c>
      <c r="K71" s="2">
        <f t="shared" si="2"/>
        <v>219.77</v>
      </c>
      <c r="L71" s="8">
        <f>testdata[[#This Row],[Index]]</f>
        <v>70</v>
      </c>
      <c r="M71" s="8">
        <f>testdata[[#This Row],[Index]]-VLOOKUP(testdata[[#This Row],[max]],F46:L71,7,FALSE)</f>
        <v>20</v>
      </c>
      <c r="N71" s="8">
        <f>testdata[[#This Row],[Index]]-VLOOKUP(testdata[[#This Row],[min]],G46:L71,6,FALSE)</f>
        <v>12</v>
      </c>
      <c r="O71" s="8">
        <f>testdata[[#This Row],[up]]-testdata[[#This Row],[down]]</f>
        <v>-32</v>
      </c>
      <c r="P71" s="8">
        <f>100*(25-testdata[[#This Row],[dsHigh]])/25</f>
        <v>20</v>
      </c>
      <c r="Q71" s="8">
        <f>100*(25-testdata[[#This Row],[dsLow]])/25</f>
        <v>52</v>
      </c>
      <c r="R71"/>
      <c r="S71"/>
      <c r="T71" s="4">
        <v>70</v>
      </c>
      <c r="U71" s="9">
        <v>-32</v>
      </c>
      <c r="V71" s="9">
        <v>20</v>
      </c>
      <c r="W71" s="9">
        <v>52</v>
      </c>
      <c r="Z71" s="12">
        <v>42837</v>
      </c>
      <c r="AA71">
        <v>220.47</v>
      </c>
      <c r="AB71">
        <v>220.67</v>
      </c>
      <c r="AC71">
        <v>219.55</v>
      </c>
      <c r="AD71">
        <v>219.8</v>
      </c>
      <c r="AE71">
        <v>87164952</v>
      </c>
    </row>
    <row r="72" spans="1:31" x14ac:dyDescent="0.25">
      <c r="A72" s="8">
        <v>71</v>
      </c>
      <c r="B72" s="4" t="s">
        <v>7</v>
      </c>
      <c r="C72" s="5" t="str">
        <f t="shared" si="3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 t="shared" si="1"/>
        <v>226.21</v>
      </c>
      <c r="K72" s="2">
        <f t="shared" si="2"/>
        <v>219.77</v>
      </c>
      <c r="L72" s="8">
        <f>testdata[[#This Row],[Index]]</f>
        <v>71</v>
      </c>
      <c r="M72" s="8">
        <f>testdata[[#This Row],[Index]]-VLOOKUP(testdata[[#This Row],[max]],F47:L72,7,FALSE)</f>
        <v>21</v>
      </c>
      <c r="N72" s="8">
        <f>testdata[[#This Row],[Index]]-VLOOKUP(testdata[[#This Row],[min]],G47:L72,6,FALSE)</f>
        <v>13</v>
      </c>
      <c r="O72" s="8">
        <f>testdata[[#This Row],[up]]-testdata[[#This Row],[down]]</f>
        <v>-32</v>
      </c>
      <c r="P72" s="8">
        <f>100*(25-testdata[[#This Row],[dsHigh]])/25</f>
        <v>16</v>
      </c>
      <c r="Q72" s="8">
        <f>100*(25-testdata[[#This Row],[dsLow]])/25</f>
        <v>48</v>
      </c>
      <c r="R72"/>
      <c r="S72"/>
      <c r="T72" s="4">
        <v>71</v>
      </c>
      <c r="U72" s="9">
        <v>-32</v>
      </c>
      <c r="V72" s="9">
        <v>16</v>
      </c>
      <c r="W72" s="9">
        <v>48</v>
      </c>
      <c r="Z72" s="12">
        <v>42838</v>
      </c>
      <c r="AA72">
        <v>219.43</v>
      </c>
      <c r="AB72">
        <v>220.23</v>
      </c>
      <c r="AC72">
        <v>218.37</v>
      </c>
      <c r="AD72">
        <v>218.37</v>
      </c>
      <c r="AE72">
        <v>98894168</v>
      </c>
    </row>
    <row r="73" spans="1:31" x14ac:dyDescent="0.25">
      <c r="A73" s="8">
        <v>72</v>
      </c>
      <c r="B73" s="4" t="s">
        <v>7</v>
      </c>
      <c r="C73" s="5" t="str">
        <f t="shared" si="3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 t="shared" si="1"/>
        <v>226.21</v>
      </c>
      <c r="K73" s="2">
        <f t="shared" si="2"/>
        <v>219.77</v>
      </c>
      <c r="L73" s="8">
        <f>testdata[[#This Row],[Index]]</f>
        <v>72</v>
      </c>
      <c r="M73" s="8">
        <f>testdata[[#This Row],[Index]]-VLOOKUP(testdata[[#This Row],[max]],F48:L73,7,FALSE)</f>
        <v>22</v>
      </c>
      <c r="N73" s="8">
        <f>testdata[[#This Row],[Index]]-VLOOKUP(testdata[[#This Row],[min]],G48:L73,6,FALSE)</f>
        <v>14</v>
      </c>
      <c r="O73" s="8">
        <f>testdata[[#This Row],[up]]-testdata[[#This Row],[down]]</f>
        <v>-32</v>
      </c>
      <c r="P73" s="8">
        <f>100*(25-testdata[[#This Row],[dsHigh]])/25</f>
        <v>12</v>
      </c>
      <c r="Q73" s="8">
        <f>100*(25-testdata[[#This Row],[dsLow]])/25</f>
        <v>44</v>
      </c>
      <c r="R73"/>
      <c r="S73"/>
      <c r="T73" s="4">
        <v>72</v>
      </c>
      <c r="U73" s="9">
        <v>-32</v>
      </c>
      <c r="V73" s="9">
        <v>12</v>
      </c>
      <c r="W73" s="9">
        <v>44</v>
      </c>
      <c r="Z73" s="12">
        <v>42842</v>
      </c>
      <c r="AA73">
        <v>218.93</v>
      </c>
      <c r="AB73">
        <v>220.31</v>
      </c>
      <c r="AC73">
        <v>218.72</v>
      </c>
      <c r="AD73">
        <v>220.31</v>
      </c>
      <c r="AE73">
        <v>72834440</v>
      </c>
    </row>
    <row r="74" spans="1:31" x14ac:dyDescent="0.25">
      <c r="A74" s="8">
        <v>73</v>
      </c>
      <c r="B74" s="4" t="s">
        <v>7</v>
      </c>
      <c r="C74" s="5" t="str">
        <f t="shared" si="3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 t="shared" si="1"/>
        <v>226.21</v>
      </c>
      <c r="K74" s="2">
        <f t="shared" si="2"/>
        <v>219.77</v>
      </c>
      <c r="L74" s="8">
        <f>testdata[[#This Row],[Index]]</f>
        <v>73</v>
      </c>
      <c r="M74" s="8">
        <f>testdata[[#This Row],[Index]]-VLOOKUP(testdata[[#This Row],[max]],F49:L74,7,FALSE)</f>
        <v>23</v>
      </c>
      <c r="N74" s="8">
        <f>testdata[[#This Row],[Index]]-VLOOKUP(testdata[[#This Row],[min]],G49:L74,6,FALSE)</f>
        <v>15</v>
      </c>
      <c r="O74" s="8">
        <f>testdata[[#This Row],[up]]-testdata[[#This Row],[down]]</f>
        <v>-32</v>
      </c>
      <c r="P74" s="8">
        <f>100*(25-testdata[[#This Row],[dsHigh]])/25</f>
        <v>8</v>
      </c>
      <c r="Q74" s="8">
        <f>100*(25-testdata[[#This Row],[dsLow]])/25</f>
        <v>40</v>
      </c>
      <c r="R74"/>
      <c r="S74"/>
      <c r="T74" s="4">
        <v>73</v>
      </c>
      <c r="U74" s="9">
        <v>-32</v>
      </c>
      <c r="V74" s="9">
        <v>8</v>
      </c>
      <c r="W74" s="9">
        <v>40</v>
      </c>
      <c r="Z74" s="12">
        <v>42843</v>
      </c>
      <c r="AA74">
        <v>219.51</v>
      </c>
      <c r="AB74">
        <v>220.23</v>
      </c>
      <c r="AC74">
        <v>218.91</v>
      </c>
      <c r="AD74">
        <v>219.65</v>
      </c>
      <c r="AE74">
        <v>88614480</v>
      </c>
    </row>
    <row r="75" spans="1:31" x14ac:dyDescent="0.25">
      <c r="A75" s="8">
        <v>74</v>
      </c>
      <c r="B75" s="4" t="s">
        <v>7</v>
      </c>
      <c r="C75" s="5" t="str">
        <f t="shared" si="3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 t="shared" si="1"/>
        <v>226.21</v>
      </c>
      <c r="K75" s="2">
        <f t="shared" si="2"/>
        <v>219.77</v>
      </c>
      <c r="L75" s="8">
        <f>testdata[[#This Row],[Index]]</f>
        <v>74</v>
      </c>
      <c r="M75" s="8">
        <f>testdata[[#This Row],[Index]]-VLOOKUP(testdata[[#This Row],[max]],F50:L75,7,FALSE)</f>
        <v>24</v>
      </c>
      <c r="N75" s="8">
        <f>testdata[[#This Row],[Index]]-VLOOKUP(testdata[[#This Row],[min]],G50:L75,6,FALSE)</f>
        <v>16</v>
      </c>
      <c r="O75" s="8">
        <f>testdata[[#This Row],[up]]-testdata[[#This Row],[down]]</f>
        <v>-32</v>
      </c>
      <c r="P75" s="8">
        <f>100*(25-testdata[[#This Row],[dsHigh]])/25</f>
        <v>4</v>
      </c>
      <c r="Q75" s="8">
        <f>100*(25-testdata[[#This Row],[dsLow]])/25</f>
        <v>36</v>
      </c>
      <c r="R75"/>
      <c r="S75"/>
      <c r="T75" s="4">
        <v>74</v>
      </c>
      <c r="U75" s="9">
        <v>-32</v>
      </c>
      <c r="V75" s="9">
        <v>4</v>
      </c>
      <c r="W75" s="9">
        <v>36</v>
      </c>
      <c r="Z75" s="12">
        <v>42844</v>
      </c>
      <c r="AA75">
        <v>220.26</v>
      </c>
      <c r="AB75">
        <v>220.66</v>
      </c>
      <c r="AC75">
        <v>219</v>
      </c>
      <c r="AD75">
        <v>219.24</v>
      </c>
      <c r="AE75">
        <v>73148008</v>
      </c>
    </row>
    <row r="76" spans="1:31" x14ac:dyDescent="0.25">
      <c r="A76" s="8">
        <v>75</v>
      </c>
      <c r="B76" s="4" t="s">
        <v>7</v>
      </c>
      <c r="C76" s="5" t="str">
        <f t="shared" si="3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 t="shared" si="1"/>
        <v>226.21</v>
      </c>
      <c r="K76" s="2">
        <f t="shared" si="2"/>
        <v>219.77</v>
      </c>
      <c r="L76" s="8">
        <f>testdata[[#This Row],[Index]]</f>
        <v>75</v>
      </c>
      <c r="M76" s="8">
        <f>testdata[[#This Row],[Index]]-VLOOKUP(testdata[[#This Row],[max]],F51:L76,7,FALSE)</f>
        <v>25</v>
      </c>
      <c r="N76" s="8">
        <f>testdata[[#This Row],[Index]]-VLOOKUP(testdata[[#This Row],[min]],G51:L76,6,FALSE)</f>
        <v>17</v>
      </c>
      <c r="O76" s="8">
        <f>testdata[[#This Row],[up]]-testdata[[#This Row],[down]]</f>
        <v>-32</v>
      </c>
      <c r="P76" s="8">
        <f>100*(25-testdata[[#This Row],[dsHigh]])/25</f>
        <v>0</v>
      </c>
      <c r="Q76" s="8">
        <f>100*(25-testdata[[#This Row],[dsLow]])/25</f>
        <v>32</v>
      </c>
      <c r="R76"/>
      <c r="S76"/>
      <c r="T76" s="4">
        <v>75</v>
      </c>
      <c r="U76" s="9">
        <v>-32</v>
      </c>
      <c r="V76" s="9">
        <v>0</v>
      </c>
      <c r="W76" s="9">
        <v>32</v>
      </c>
      <c r="Z76" s="12">
        <v>42845</v>
      </c>
      <c r="AA76">
        <v>219.91</v>
      </c>
      <c r="AB76">
        <v>221.5</v>
      </c>
      <c r="AC76">
        <v>219.56</v>
      </c>
      <c r="AD76">
        <v>221.03</v>
      </c>
      <c r="AE76">
        <v>98566000</v>
      </c>
    </row>
    <row r="77" spans="1:31" x14ac:dyDescent="0.25">
      <c r="A77" s="8">
        <v>76</v>
      </c>
      <c r="B77" s="4" t="s">
        <v>7</v>
      </c>
      <c r="C77" s="5" t="str">
        <f t="shared" si="3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 t="shared" si="1"/>
        <v>225.99</v>
      </c>
      <c r="K77" s="2">
        <f t="shared" si="2"/>
        <v>219.77</v>
      </c>
      <c r="L77" s="8">
        <f>testdata[[#This Row],[Index]]</f>
        <v>76</v>
      </c>
      <c r="M77" s="8">
        <f>testdata[[#This Row],[Index]]-VLOOKUP(testdata[[#This Row],[max]],F52:L77,7,FALSE)</f>
        <v>25</v>
      </c>
      <c r="N77" s="8">
        <f>testdata[[#This Row],[Index]]-VLOOKUP(testdata[[#This Row],[min]],G52:L77,6,FALSE)</f>
        <v>18</v>
      </c>
      <c r="O77" s="8">
        <f>testdata[[#This Row],[up]]-testdata[[#This Row],[down]]</f>
        <v>-28</v>
      </c>
      <c r="P77" s="8">
        <f>100*(25-testdata[[#This Row],[dsHigh]])/25</f>
        <v>0</v>
      </c>
      <c r="Q77" s="8">
        <f>100*(25-testdata[[#This Row],[dsLow]])/25</f>
        <v>28</v>
      </c>
      <c r="R77"/>
      <c r="S77"/>
      <c r="T77" s="4">
        <v>76</v>
      </c>
      <c r="U77" s="9">
        <v>-28</v>
      </c>
      <c r="V77" s="9">
        <v>0</v>
      </c>
      <c r="W77" s="9">
        <v>28</v>
      </c>
      <c r="Z77" s="12">
        <v>42846</v>
      </c>
      <c r="AA77">
        <v>220.94</v>
      </c>
      <c r="AB77">
        <v>221</v>
      </c>
      <c r="AC77">
        <v>219.89</v>
      </c>
      <c r="AD77">
        <v>220.32</v>
      </c>
      <c r="AE77">
        <v>117537312</v>
      </c>
    </row>
    <row r="78" spans="1:31" x14ac:dyDescent="0.25">
      <c r="A78" s="8">
        <v>77</v>
      </c>
      <c r="B78" s="4" t="s">
        <v>7</v>
      </c>
      <c r="C78" s="5" t="str">
        <f t="shared" si="3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 t="shared" si="1"/>
        <v>225.8</v>
      </c>
      <c r="K78" s="2">
        <f t="shared" si="2"/>
        <v>219.77</v>
      </c>
      <c r="L78" s="8">
        <f>testdata[[#This Row],[Index]]</f>
        <v>77</v>
      </c>
      <c r="M78" s="8">
        <f>testdata[[#This Row],[Index]]-VLOOKUP(testdata[[#This Row],[max]],F53:L78,7,FALSE)</f>
        <v>25</v>
      </c>
      <c r="N78" s="8">
        <f>testdata[[#This Row],[Index]]-VLOOKUP(testdata[[#This Row],[min]],G53:L78,6,FALSE)</f>
        <v>19</v>
      </c>
      <c r="O78" s="8">
        <f>testdata[[#This Row],[up]]-testdata[[#This Row],[down]]</f>
        <v>-24</v>
      </c>
      <c r="P78" s="8">
        <f>100*(25-testdata[[#This Row],[dsHigh]])/25</f>
        <v>0</v>
      </c>
      <c r="Q78" s="8">
        <f>100*(25-testdata[[#This Row],[dsLow]])/25</f>
        <v>24</v>
      </c>
      <c r="R78"/>
      <c r="S78"/>
      <c r="T78" s="4">
        <v>77</v>
      </c>
      <c r="U78" s="9">
        <v>-24</v>
      </c>
      <c r="V78" s="9">
        <v>0</v>
      </c>
      <c r="W78" s="9">
        <v>24</v>
      </c>
      <c r="Z78" s="12">
        <v>42849</v>
      </c>
      <c r="AA78">
        <v>222.76</v>
      </c>
      <c r="AB78">
        <v>222.97</v>
      </c>
      <c r="AC78">
        <v>220.3</v>
      </c>
      <c r="AD78">
        <v>222.75</v>
      </c>
      <c r="AE78">
        <v>126928416</v>
      </c>
    </row>
    <row r="79" spans="1:31" x14ac:dyDescent="0.25">
      <c r="A79" s="8">
        <v>78</v>
      </c>
      <c r="B79" s="4" t="s">
        <v>7</v>
      </c>
      <c r="C79" s="5" t="str">
        <f t="shared" si="3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 t="shared" si="1"/>
        <v>226.73</v>
      </c>
      <c r="K79" s="2">
        <f t="shared" si="2"/>
        <v>219.77</v>
      </c>
      <c r="L79" s="8">
        <f>testdata[[#This Row],[Index]]</f>
        <v>78</v>
      </c>
      <c r="M79" s="8">
        <f>testdata[[#This Row],[Index]]-VLOOKUP(testdata[[#This Row],[max]],F54:L79,7,FALSE)</f>
        <v>0</v>
      </c>
      <c r="N79" s="8">
        <f>testdata[[#This Row],[Index]]-VLOOKUP(testdata[[#This Row],[min]],G54:L79,6,FALSE)</f>
        <v>20</v>
      </c>
      <c r="O79" s="8">
        <f>testdata[[#This Row],[up]]-testdata[[#This Row],[down]]</f>
        <v>80</v>
      </c>
      <c r="P79" s="8">
        <f>100*(25-testdata[[#This Row],[dsHigh]])/25</f>
        <v>100</v>
      </c>
      <c r="Q79" s="8">
        <f>100*(25-testdata[[#This Row],[dsLow]])/25</f>
        <v>20</v>
      </c>
      <c r="R79"/>
      <c r="S79"/>
      <c r="T79" s="4">
        <v>78</v>
      </c>
      <c r="U79" s="9">
        <v>80</v>
      </c>
      <c r="V79" s="9">
        <v>100</v>
      </c>
      <c r="W79" s="9">
        <v>20</v>
      </c>
      <c r="Z79" s="12">
        <v>42850</v>
      </c>
      <c r="AA79">
        <v>223.44</v>
      </c>
      <c r="AB79">
        <v>224.42</v>
      </c>
      <c r="AC79">
        <v>223.35</v>
      </c>
      <c r="AD79">
        <v>224.04</v>
      </c>
      <c r="AE79">
        <v>81664280</v>
      </c>
    </row>
    <row r="80" spans="1:31" x14ac:dyDescent="0.25">
      <c r="A80" s="8">
        <v>79</v>
      </c>
      <c r="B80" s="4" t="s">
        <v>7</v>
      </c>
      <c r="C80" s="5" t="str">
        <f t="shared" si="3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 t="shared" si="1"/>
        <v>227.28</v>
      </c>
      <c r="K80" s="2">
        <f t="shared" si="2"/>
        <v>219.77</v>
      </c>
      <c r="L80" s="8">
        <f>testdata[[#This Row],[Index]]</f>
        <v>79</v>
      </c>
      <c r="M80" s="8">
        <f>testdata[[#This Row],[Index]]-VLOOKUP(testdata[[#This Row],[max]],F55:L80,7,FALSE)</f>
        <v>0</v>
      </c>
      <c r="N80" s="8">
        <f>testdata[[#This Row],[Index]]-VLOOKUP(testdata[[#This Row],[min]],G55:L80,6,FALSE)</f>
        <v>21</v>
      </c>
      <c r="O80" s="8">
        <f>testdata[[#This Row],[up]]-testdata[[#This Row],[down]]</f>
        <v>84</v>
      </c>
      <c r="P80" s="8">
        <f>100*(25-testdata[[#This Row],[dsHigh]])/25</f>
        <v>100</v>
      </c>
      <c r="Q80" s="8">
        <f>100*(25-testdata[[#This Row],[dsLow]])/25</f>
        <v>16</v>
      </c>
      <c r="R80"/>
      <c r="S80"/>
      <c r="T80" s="4">
        <v>79</v>
      </c>
      <c r="U80" s="9">
        <v>84</v>
      </c>
      <c r="V80" s="9">
        <v>100</v>
      </c>
      <c r="W80" s="9">
        <v>16</v>
      </c>
      <c r="Z80" s="12">
        <v>42851</v>
      </c>
      <c r="AA80">
        <v>224.01</v>
      </c>
      <c r="AB80">
        <v>224.96</v>
      </c>
      <c r="AC80">
        <v>223.86</v>
      </c>
      <c r="AD80">
        <v>223.9</v>
      </c>
      <c r="AE80">
        <v>90186728</v>
      </c>
    </row>
    <row r="81" spans="1:31" x14ac:dyDescent="0.25">
      <c r="A81" s="8">
        <v>80</v>
      </c>
      <c r="B81" s="4" t="s">
        <v>7</v>
      </c>
      <c r="C81" s="5" t="str">
        <f t="shared" si="3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 t="shared" si="1"/>
        <v>227.28</v>
      </c>
      <c r="K81" s="2">
        <f t="shared" si="2"/>
        <v>219.77</v>
      </c>
      <c r="L81" s="8">
        <f>testdata[[#This Row],[Index]]</f>
        <v>80</v>
      </c>
      <c r="M81" s="8">
        <f>testdata[[#This Row],[Index]]-VLOOKUP(testdata[[#This Row],[max]],F56:L81,7,FALSE)</f>
        <v>1</v>
      </c>
      <c r="N81" s="8">
        <f>testdata[[#This Row],[Index]]-VLOOKUP(testdata[[#This Row],[min]],G56:L81,6,FALSE)</f>
        <v>22</v>
      </c>
      <c r="O81" s="8">
        <f>testdata[[#This Row],[up]]-testdata[[#This Row],[down]]</f>
        <v>84</v>
      </c>
      <c r="P81" s="8">
        <f>100*(25-testdata[[#This Row],[dsHigh]])/25</f>
        <v>96</v>
      </c>
      <c r="Q81" s="8">
        <f>100*(25-testdata[[#This Row],[dsLow]])/25</f>
        <v>12</v>
      </c>
      <c r="R81"/>
      <c r="S81"/>
      <c r="T81" s="4">
        <v>80</v>
      </c>
      <c r="U81" s="9">
        <v>84</v>
      </c>
      <c r="V81" s="9">
        <v>96</v>
      </c>
      <c r="W81" s="9">
        <v>12</v>
      </c>
      <c r="Z81" s="12">
        <v>42852</v>
      </c>
      <c r="AA81">
        <v>224.25</v>
      </c>
      <c r="AB81">
        <v>224.42</v>
      </c>
      <c r="AC81">
        <v>223.51</v>
      </c>
      <c r="AD81">
        <v>224.09</v>
      </c>
      <c r="AE81">
        <v>61127496</v>
      </c>
    </row>
    <row r="82" spans="1:31" x14ac:dyDescent="0.25">
      <c r="A82" s="8">
        <v>81</v>
      </c>
      <c r="B82" s="4" t="s">
        <v>7</v>
      </c>
      <c r="C82" s="5" t="str">
        <f t="shared" si="3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 t="shared" si="1"/>
        <v>227.28</v>
      </c>
      <c r="K82" s="2">
        <f t="shared" si="2"/>
        <v>219.77</v>
      </c>
      <c r="L82" s="8">
        <f>testdata[[#This Row],[Index]]</f>
        <v>81</v>
      </c>
      <c r="M82" s="8">
        <f>testdata[[#This Row],[Index]]-VLOOKUP(testdata[[#This Row],[max]],F57:L82,7,FALSE)</f>
        <v>2</v>
      </c>
      <c r="N82" s="8">
        <f>testdata[[#This Row],[Index]]-VLOOKUP(testdata[[#This Row],[min]],G57:L82,6,FALSE)</f>
        <v>23</v>
      </c>
      <c r="O82" s="8">
        <f>testdata[[#This Row],[up]]-testdata[[#This Row],[down]]</f>
        <v>84</v>
      </c>
      <c r="P82" s="8">
        <f>100*(25-testdata[[#This Row],[dsHigh]])/25</f>
        <v>92</v>
      </c>
      <c r="Q82" s="8">
        <f>100*(25-testdata[[#This Row],[dsLow]])/25</f>
        <v>8</v>
      </c>
      <c r="R82"/>
      <c r="S82"/>
      <c r="T82" s="4">
        <v>81</v>
      </c>
      <c r="U82" s="9">
        <v>84</v>
      </c>
      <c r="V82" s="9">
        <v>92</v>
      </c>
      <c r="W82" s="9">
        <v>8</v>
      </c>
      <c r="Z82" s="12">
        <v>42853</v>
      </c>
      <c r="AA82">
        <v>224.37</v>
      </c>
      <c r="AB82">
        <v>224.4</v>
      </c>
      <c r="AC82">
        <v>223.46</v>
      </c>
      <c r="AD82">
        <v>223.6</v>
      </c>
      <c r="AE82">
        <v>67646432</v>
      </c>
    </row>
    <row r="83" spans="1:31" x14ac:dyDescent="0.25">
      <c r="A83" s="8">
        <v>82</v>
      </c>
      <c r="B83" s="4" t="s">
        <v>7</v>
      </c>
      <c r="C83" s="5" t="str">
        <f t="shared" si="3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 t="shared" si="1"/>
        <v>227.28</v>
      </c>
      <c r="K83" s="2">
        <f t="shared" si="2"/>
        <v>219.77</v>
      </c>
      <c r="L83" s="8">
        <f>testdata[[#This Row],[Index]]</f>
        <v>82</v>
      </c>
      <c r="M83" s="8">
        <f>testdata[[#This Row],[Index]]-VLOOKUP(testdata[[#This Row],[max]],F58:L83,7,FALSE)</f>
        <v>3</v>
      </c>
      <c r="N83" s="8">
        <f>testdata[[#This Row],[Index]]-VLOOKUP(testdata[[#This Row],[min]],G58:L83,6,FALSE)</f>
        <v>24</v>
      </c>
      <c r="O83" s="8">
        <f>testdata[[#This Row],[up]]-testdata[[#This Row],[down]]</f>
        <v>84</v>
      </c>
      <c r="P83" s="8">
        <f>100*(25-testdata[[#This Row],[dsHigh]])/25</f>
        <v>88</v>
      </c>
      <c r="Q83" s="8">
        <f>100*(25-testdata[[#This Row],[dsLow]])/25</f>
        <v>4</v>
      </c>
      <c r="R83"/>
      <c r="S83"/>
      <c r="T83" s="4">
        <v>82</v>
      </c>
      <c r="U83" s="9">
        <v>84</v>
      </c>
      <c r="V83" s="9">
        <v>88</v>
      </c>
      <c r="W83" s="9">
        <v>4</v>
      </c>
      <c r="Z83" s="12">
        <v>42856</v>
      </c>
      <c r="AA83">
        <v>224.17</v>
      </c>
      <c r="AB83">
        <v>224.63</v>
      </c>
      <c r="AC83">
        <v>223.71</v>
      </c>
      <c r="AD83">
        <v>224.17</v>
      </c>
      <c r="AE83">
        <v>71212992</v>
      </c>
    </row>
    <row r="84" spans="1:31" x14ac:dyDescent="0.25">
      <c r="A84" s="8">
        <v>83</v>
      </c>
      <c r="B84" s="4" t="s">
        <v>7</v>
      </c>
      <c r="C84" s="5" t="str">
        <f t="shared" si="3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 t="shared" si="1"/>
        <v>227.28</v>
      </c>
      <c r="K84" s="2">
        <f t="shared" si="2"/>
        <v>219.77</v>
      </c>
      <c r="L84" s="8">
        <f>testdata[[#This Row],[Index]]</f>
        <v>83</v>
      </c>
      <c r="M84" s="8">
        <f>testdata[[#This Row],[Index]]-VLOOKUP(testdata[[#This Row],[max]],F59:L84,7,FALSE)</f>
        <v>4</v>
      </c>
      <c r="N84" s="8">
        <f>testdata[[#This Row],[Index]]-VLOOKUP(testdata[[#This Row],[min]],G59:L84,6,FALSE)</f>
        <v>25</v>
      </c>
      <c r="O84" s="8">
        <f>testdata[[#This Row],[up]]-testdata[[#This Row],[down]]</f>
        <v>84</v>
      </c>
      <c r="P84" s="8">
        <f>100*(25-testdata[[#This Row],[dsHigh]])/25</f>
        <v>84</v>
      </c>
      <c r="Q84" s="8">
        <f>100*(25-testdata[[#This Row],[dsLow]])/25</f>
        <v>0</v>
      </c>
      <c r="R84"/>
      <c r="S84"/>
      <c r="T84" s="4">
        <v>83</v>
      </c>
      <c r="U84" s="9">
        <v>84</v>
      </c>
      <c r="V84" s="9">
        <v>84</v>
      </c>
      <c r="W84" s="9">
        <v>0</v>
      </c>
      <c r="Z84" s="12">
        <v>42857</v>
      </c>
      <c r="AA84">
        <v>224.32</v>
      </c>
      <c r="AB84">
        <v>224.45</v>
      </c>
      <c r="AC84">
        <v>223.81</v>
      </c>
      <c r="AD84">
        <v>224.25</v>
      </c>
      <c r="AE84">
        <v>61090664</v>
      </c>
    </row>
    <row r="85" spans="1:31" x14ac:dyDescent="0.25">
      <c r="A85" s="8">
        <v>84</v>
      </c>
      <c r="B85" s="4" t="s">
        <v>7</v>
      </c>
      <c r="C85" s="5" t="str">
        <f t="shared" si="3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 t="shared" si="1"/>
        <v>227.28</v>
      </c>
      <c r="K85" s="2">
        <f t="shared" si="2"/>
        <v>220.62</v>
      </c>
      <c r="L85" s="8">
        <f>testdata[[#This Row],[Index]]</f>
        <v>84</v>
      </c>
      <c r="M85" s="8">
        <f>testdata[[#This Row],[Index]]-VLOOKUP(testdata[[#This Row],[max]],F60:L85,7,FALSE)</f>
        <v>5</v>
      </c>
      <c r="N85" s="8">
        <f>testdata[[#This Row],[Index]]-VLOOKUP(testdata[[#This Row],[min]],G60:L85,6,FALSE)</f>
        <v>13</v>
      </c>
      <c r="O85" s="8">
        <f>testdata[[#This Row],[up]]-testdata[[#This Row],[down]]</f>
        <v>32</v>
      </c>
      <c r="P85" s="8">
        <f>100*(25-testdata[[#This Row],[dsHigh]])/25</f>
        <v>80</v>
      </c>
      <c r="Q85" s="8">
        <f>100*(25-testdata[[#This Row],[dsLow]])/25</f>
        <v>48</v>
      </c>
      <c r="R85"/>
      <c r="S85"/>
      <c r="T85" s="4">
        <v>84</v>
      </c>
      <c r="U85" s="9">
        <v>32</v>
      </c>
      <c r="V85" s="9">
        <v>80</v>
      </c>
      <c r="W85" s="9">
        <v>48</v>
      </c>
      <c r="Z85" s="12">
        <v>42858</v>
      </c>
      <c r="AA85">
        <v>223.8</v>
      </c>
      <c r="AB85">
        <v>224.35</v>
      </c>
      <c r="AC85">
        <v>223.25</v>
      </c>
      <c r="AD85">
        <v>223.98</v>
      </c>
      <c r="AE85">
        <v>77873216</v>
      </c>
    </row>
    <row r="86" spans="1:31" x14ac:dyDescent="0.25">
      <c r="A86" s="8">
        <v>85</v>
      </c>
      <c r="B86" s="4" t="s">
        <v>7</v>
      </c>
      <c r="C86" s="5" t="str">
        <f t="shared" si="3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 t="shared" si="1"/>
        <v>227.28</v>
      </c>
      <c r="K86" s="2">
        <f t="shared" si="2"/>
        <v>220.62</v>
      </c>
      <c r="L86" s="8">
        <f>testdata[[#This Row],[Index]]</f>
        <v>85</v>
      </c>
      <c r="M86" s="8">
        <f>testdata[[#This Row],[Index]]-VLOOKUP(testdata[[#This Row],[max]],F61:L86,7,FALSE)</f>
        <v>6</v>
      </c>
      <c r="N86" s="8">
        <f>testdata[[#This Row],[Index]]-VLOOKUP(testdata[[#This Row],[min]],G61:L86,6,FALSE)</f>
        <v>14</v>
      </c>
      <c r="O86" s="8">
        <f>testdata[[#This Row],[up]]-testdata[[#This Row],[down]]</f>
        <v>32</v>
      </c>
      <c r="P86" s="8">
        <f>100*(25-testdata[[#This Row],[dsHigh]])/25</f>
        <v>76</v>
      </c>
      <c r="Q86" s="8">
        <f>100*(25-testdata[[#This Row],[dsLow]])/25</f>
        <v>44</v>
      </c>
      <c r="R86"/>
      <c r="S86"/>
      <c r="T86" s="4">
        <v>85</v>
      </c>
      <c r="U86" s="9">
        <v>32</v>
      </c>
      <c r="V86" s="9">
        <v>76</v>
      </c>
      <c r="W86" s="9">
        <v>44</v>
      </c>
      <c r="Z86" s="12">
        <v>42859</v>
      </c>
      <c r="AA86">
        <v>224.31</v>
      </c>
      <c r="AB86">
        <v>224.39</v>
      </c>
      <c r="AC86">
        <v>223.32</v>
      </c>
      <c r="AD86">
        <v>224.24</v>
      </c>
      <c r="AE86">
        <v>65442288</v>
      </c>
    </row>
    <row r="87" spans="1:31" x14ac:dyDescent="0.25">
      <c r="A87" s="8">
        <v>86</v>
      </c>
      <c r="B87" s="4" t="s">
        <v>7</v>
      </c>
      <c r="C87" s="5" t="str">
        <f t="shared" si="3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 t="shared" si="1"/>
        <v>227.46</v>
      </c>
      <c r="K87" s="2">
        <f t="shared" si="2"/>
        <v>220.62</v>
      </c>
      <c r="L87" s="8">
        <f>testdata[[#This Row],[Index]]</f>
        <v>86</v>
      </c>
      <c r="M87" s="8">
        <f>testdata[[#This Row],[Index]]-VLOOKUP(testdata[[#This Row],[max]],F62:L87,7,FALSE)</f>
        <v>0</v>
      </c>
      <c r="N87" s="8">
        <f>testdata[[#This Row],[Index]]-VLOOKUP(testdata[[#This Row],[min]],G62:L87,6,FALSE)</f>
        <v>15</v>
      </c>
      <c r="O87" s="8">
        <f>testdata[[#This Row],[up]]-testdata[[#This Row],[down]]</f>
        <v>60</v>
      </c>
      <c r="P87" s="8">
        <f>100*(25-testdata[[#This Row],[dsHigh]])/25</f>
        <v>100</v>
      </c>
      <c r="Q87" s="8">
        <f>100*(25-testdata[[#This Row],[dsLow]])/25</f>
        <v>40</v>
      </c>
      <c r="R87"/>
      <c r="S87"/>
      <c r="T87" s="4">
        <v>86</v>
      </c>
      <c r="U87" s="9">
        <v>60</v>
      </c>
      <c r="V87" s="9">
        <v>100</v>
      </c>
      <c r="W87" s="9">
        <v>40</v>
      </c>
      <c r="Z87" s="12">
        <v>42860</v>
      </c>
      <c r="AA87">
        <v>224.64</v>
      </c>
      <c r="AB87">
        <v>225.14</v>
      </c>
      <c r="AC87">
        <v>224.17</v>
      </c>
      <c r="AD87">
        <v>225.12</v>
      </c>
      <c r="AE87">
        <v>66015696</v>
      </c>
    </row>
    <row r="88" spans="1:31" x14ac:dyDescent="0.25">
      <c r="A88" s="8">
        <v>87</v>
      </c>
      <c r="B88" s="4" t="s">
        <v>7</v>
      </c>
      <c r="C88" s="5" t="str">
        <f t="shared" si="3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 t="shared" si="1"/>
        <v>227.65</v>
      </c>
      <c r="K88" s="2">
        <f t="shared" si="2"/>
        <v>220.62</v>
      </c>
      <c r="L88" s="8">
        <f>testdata[[#This Row],[Index]]</f>
        <v>87</v>
      </c>
      <c r="M88" s="8">
        <f>testdata[[#This Row],[Index]]-VLOOKUP(testdata[[#This Row],[max]],F63:L88,7,FALSE)</f>
        <v>0</v>
      </c>
      <c r="N88" s="8">
        <f>testdata[[#This Row],[Index]]-VLOOKUP(testdata[[#This Row],[min]],G63:L88,6,FALSE)</f>
        <v>16</v>
      </c>
      <c r="O88" s="8">
        <f>testdata[[#This Row],[up]]-testdata[[#This Row],[down]]</f>
        <v>64</v>
      </c>
      <c r="P88" s="8">
        <f>100*(25-testdata[[#This Row],[dsHigh]])/25</f>
        <v>100</v>
      </c>
      <c r="Q88" s="8">
        <f>100*(25-testdata[[#This Row],[dsLow]])/25</f>
        <v>36</v>
      </c>
      <c r="R88"/>
      <c r="S88"/>
      <c r="T88" s="4">
        <v>87</v>
      </c>
      <c r="U88" s="9">
        <v>64</v>
      </c>
      <c r="V88" s="9">
        <v>100</v>
      </c>
      <c r="W88" s="9">
        <v>36</v>
      </c>
      <c r="Z88" s="12">
        <v>42863</v>
      </c>
      <c r="AA88">
        <v>225.17</v>
      </c>
      <c r="AB88">
        <v>225.33</v>
      </c>
      <c r="AC88">
        <v>224.63</v>
      </c>
      <c r="AD88">
        <v>225.09</v>
      </c>
      <c r="AE88">
        <v>51518580</v>
      </c>
    </row>
    <row r="89" spans="1:31" x14ac:dyDescent="0.25">
      <c r="A89" s="8">
        <v>88</v>
      </c>
      <c r="B89" s="4" t="s">
        <v>7</v>
      </c>
      <c r="C89" s="5" t="str">
        <f t="shared" si="3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 t="shared" si="1"/>
        <v>227.91</v>
      </c>
      <c r="K89" s="2">
        <f t="shared" si="2"/>
        <v>220.62</v>
      </c>
      <c r="L89" s="8">
        <f>testdata[[#This Row],[Index]]</f>
        <v>88</v>
      </c>
      <c r="M89" s="8">
        <f>testdata[[#This Row],[Index]]-VLOOKUP(testdata[[#This Row],[max]],F64:L89,7,FALSE)</f>
        <v>0</v>
      </c>
      <c r="N89" s="8">
        <f>testdata[[#This Row],[Index]]-VLOOKUP(testdata[[#This Row],[min]],G64:L89,6,FALSE)</f>
        <v>17</v>
      </c>
      <c r="O89" s="8">
        <f>testdata[[#This Row],[up]]-testdata[[#This Row],[down]]</f>
        <v>68</v>
      </c>
      <c r="P89" s="8">
        <f>100*(25-testdata[[#This Row],[dsHigh]])/25</f>
        <v>100</v>
      </c>
      <c r="Q89" s="8">
        <f>100*(25-testdata[[#This Row],[dsLow]])/25</f>
        <v>32</v>
      </c>
      <c r="R89"/>
      <c r="S89"/>
      <c r="T89" s="4">
        <v>88</v>
      </c>
      <c r="U89" s="9">
        <v>68</v>
      </c>
      <c r="V89" s="9">
        <v>100</v>
      </c>
      <c r="W89" s="9">
        <v>32</v>
      </c>
      <c r="Z89" s="12">
        <v>42864</v>
      </c>
      <c r="AA89">
        <v>225.37</v>
      </c>
      <c r="AB89">
        <v>225.58</v>
      </c>
      <c r="AC89">
        <v>224.5</v>
      </c>
      <c r="AD89">
        <v>224.88</v>
      </c>
      <c r="AE89">
        <v>54688836</v>
      </c>
    </row>
    <row r="90" spans="1:31" x14ac:dyDescent="0.25">
      <c r="A90" s="8">
        <v>89</v>
      </c>
      <c r="B90" s="4" t="s">
        <v>7</v>
      </c>
      <c r="C90" s="5" t="str">
        <f t="shared" si="3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 t="shared" si="1"/>
        <v>227.91</v>
      </c>
      <c r="K90" s="2">
        <f t="shared" si="2"/>
        <v>220.62</v>
      </c>
      <c r="L90" s="8">
        <f>testdata[[#This Row],[Index]]</f>
        <v>89</v>
      </c>
      <c r="M90" s="8">
        <f>testdata[[#This Row],[Index]]-VLOOKUP(testdata[[#This Row],[max]],F65:L90,7,FALSE)</f>
        <v>1</v>
      </c>
      <c r="N90" s="8">
        <f>testdata[[#This Row],[Index]]-VLOOKUP(testdata[[#This Row],[min]],G65:L90,6,FALSE)</f>
        <v>18</v>
      </c>
      <c r="O90" s="8">
        <f>testdata[[#This Row],[up]]-testdata[[#This Row],[down]]</f>
        <v>68</v>
      </c>
      <c r="P90" s="8">
        <f>100*(25-testdata[[#This Row],[dsHigh]])/25</f>
        <v>96</v>
      </c>
      <c r="Q90" s="8">
        <f>100*(25-testdata[[#This Row],[dsLow]])/25</f>
        <v>28</v>
      </c>
      <c r="R90"/>
      <c r="S90"/>
      <c r="T90" s="4">
        <v>89</v>
      </c>
      <c r="U90" s="9">
        <v>68</v>
      </c>
      <c r="V90" s="9">
        <v>96</v>
      </c>
      <c r="W90" s="9">
        <v>28</v>
      </c>
      <c r="Z90" s="12">
        <v>42865</v>
      </c>
      <c r="AA90">
        <v>224.83</v>
      </c>
      <c r="AB90">
        <v>225.28</v>
      </c>
      <c r="AC90">
        <v>224.61</v>
      </c>
      <c r="AD90">
        <v>225.28</v>
      </c>
      <c r="AE90">
        <v>57809180</v>
      </c>
    </row>
    <row r="91" spans="1:31" x14ac:dyDescent="0.25">
      <c r="A91" s="8">
        <v>90</v>
      </c>
      <c r="B91" s="4" t="s">
        <v>7</v>
      </c>
      <c r="C91" s="5" t="str">
        <f t="shared" si="3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 t="shared" si="1"/>
        <v>227.91</v>
      </c>
      <c r="K91" s="2">
        <f t="shared" si="2"/>
        <v>220.62</v>
      </c>
      <c r="L91" s="8">
        <f>testdata[[#This Row],[Index]]</f>
        <v>90</v>
      </c>
      <c r="M91" s="8">
        <f>testdata[[#This Row],[Index]]-VLOOKUP(testdata[[#This Row],[max]],F66:L91,7,FALSE)</f>
        <v>2</v>
      </c>
      <c r="N91" s="8">
        <f>testdata[[#This Row],[Index]]-VLOOKUP(testdata[[#This Row],[min]],G66:L91,6,FALSE)</f>
        <v>19</v>
      </c>
      <c r="O91" s="8">
        <f>testdata[[#This Row],[up]]-testdata[[#This Row],[down]]</f>
        <v>68</v>
      </c>
      <c r="P91" s="8">
        <f>100*(25-testdata[[#This Row],[dsHigh]])/25</f>
        <v>92</v>
      </c>
      <c r="Q91" s="8">
        <f>100*(25-testdata[[#This Row],[dsLow]])/25</f>
        <v>24</v>
      </c>
      <c r="R91"/>
      <c r="S91"/>
      <c r="T91" s="4">
        <v>90</v>
      </c>
      <c r="U91" s="9">
        <v>68</v>
      </c>
      <c r="V91" s="9">
        <v>92</v>
      </c>
      <c r="W91" s="9">
        <v>24</v>
      </c>
      <c r="Z91" s="12">
        <v>42866</v>
      </c>
      <c r="AA91">
        <v>224.8</v>
      </c>
      <c r="AB91">
        <v>225</v>
      </c>
      <c r="AC91">
        <v>223.65</v>
      </c>
      <c r="AD91">
        <v>224.82</v>
      </c>
      <c r="AE91">
        <v>66395888</v>
      </c>
    </row>
    <row r="92" spans="1:31" x14ac:dyDescent="0.25">
      <c r="A92" s="8">
        <v>91</v>
      </c>
      <c r="B92" s="4" t="s">
        <v>7</v>
      </c>
      <c r="C92" s="5" t="str">
        <f t="shared" si="3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 t="shared" ref="J92:J155" si="4">MAX(F67:F92)</f>
        <v>227.91</v>
      </c>
      <c r="K92" s="2">
        <f t="shared" ref="K92:K155" si="5">MIN(G67:G92)</f>
        <v>220.62</v>
      </c>
      <c r="L92" s="8">
        <f>testdata[[#This Row],[Index]]</f>
        <v>91</v>
      </c>
      <c r="M92" s="8">
        <f>testdata[[#This Row],[Index]]-VLOOKUP(testdata[[#This Row],[max]],F67:L92,7,FALSE)</f>
        <v>3</v>
      </c>
      <c r="N92" s="8">
        <f>testdata[[#This Row],[Index]]-VLOOKUP(testdata[[#This Row],[min]],G67:L92,6,FALSE)</f>
        <v>20</v>
      </c>
      <c r="O92" s="8">
        <f>testdata[[#This Row],[up]]-testdata[[#This Row],[down]]</f>
        <v>68</v>
      </c>
      <c r="P92" s="8">
        <f>100*(25-testdata[[#This Row],[dsHigh]])/25</f>
        <v>88</v>
      </c>
      <c r="Q92" s="8">
        <f>100*(25-testdata[[#This Row],[dsLow]])/25</f>
        <v>20</v>
      </c>
      <c r="R92"/>
      <c r="S92"/>
      <c r="T92" s="4">
        <v>91</v>
      </c>
      <c r="U92" s="9">
        <v>68</v>
      </c>
      <c r="V92" s="9">
        <v>88</v>
      </c>
      <c r="W92" s="9">
        <v>20</v>
      </c>
      <c r="Z92" s="12">
        <v>42867</v>
      </c>
      <c r="AA92">
        <v>224.55</v>
      </c>
      <c r="AB92">
        <v>224.87</v>
      </c>
      <c r="AC92">
        <v>224.16</v>
      </c>
      <c r="AD92">
        <v>224.45</v>
      </c>
      <c r="AE92">
        <v>57403440</v>
      </c>
    </row>
    <row r="93" spans="1:31" x14ac:dyDescent="0.25">
      <c r="A93" s="8">
        <v>92</v>
      </c>
      <c r="B93" s="4" t="s">
        <v>7</v>
      </c>
      <c r="C93" s="5" t="str">
        <f t="shared" si="3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 t="shared" si="4"/>
        <v>228.15</v>
      </c>
      <c r="K93" s="2">
        <f t="shared" si="5"/>
        <v>220.62</v>
      </c>
      <c r="L93" s="8">
        <f>testdata[[#This Row],[Index]]</f>
        <v>92</v>
      </c>
      <c r="M93" s="8">
        <f>testdata[[#This Row],[Index]]-VLOOKUP(testdata[[#This Row],[max]],F68:L93,7,FALSE)</f>
        <v>0</v>
      </c>
      <c r="N93" s="8">
        <f>testdata[[#This Row],[Index]]-VLOOKUP(testdata[[#This Row],[min]],G68:L93,6,FALSE)</f>
        <v>21</v>
      </c>
      <c r="O93" s="8">
        <f>testdata[[#This Row],[up]]-testdata[[#This Row],[down]]</f>
        <v>84</v>
      </c>
      <c r="P93" s="8">
        <f>100*(25-testdata[[#This Row],[dsHigh]])/25</f>
        <v>100</v>
      </c>
      <c r="Q93" s="8">
        <f>100*(25-testdata[[#This Row],[dsLow]])/25</f>
        <v>16</v>
      </c>
      <c r="R93"/>
      <c r="S93"/>
      <c r="T93" s="4">
        <v>92</v>
      </c>
      <c r="U93" s="9">
        <v>84</v>
      </c>
      <c r="V93" s="9">
        <v>100</v>
      </c>
      <c r="W93" s="9">
        <v>16</v>
      </c>
      <c r="Z93" s="12">
        <v>42870</v>
      </c>
      <c r="AA93">
        <v>224.91</v>
      </c>
      <c r="AB93">
        <v>225.82</v>
      </c>
      <c r="AC93">
        <v>224.89</v>
      </c>
      <c r="AD93">
        <v>225.69</v>
      </c>
      <c r="AE93">
        <v>65928032</v>
      </c>
    </row>
    <row r="94" spans="1:31" x14ac:dyDescent="0.25">
      <c r="A94" s="8">
        <v>93</v>
      </c>
      <c r="B94" s="4" t="s">
        <v>7</v>
      </c>
      <c r="C94" s="5" t="str">
        <f t="shared" si="3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 t="shared" si="4"/>
        <v>228.36</v>
      </c>
      <c r="K94" s="2">
        <f t="shared" si="5"/>
        <v>220.62</v>
      </c>
      <c r="L94" s="8">
        <f>testdata[[#This Row],[Index]]</f>
        <v>93</v>
      </c>
      <c r="M94" s="8">
        <f>testdata[[#This Row],[Index]]-VLOOKUP(testdata[[#This Row],[max]],F69:L94,7,FALSE)</f>
        <v>0</v>
      </c>
      <c r="N94" s="8">
        <f>testdata[[#This Row],[Index]]-VLOOKUP(testdata[[#This Row],[min]],G69:L94,6,FALSE)</f>
        <v>22</v>
      </c>
      <c r="O94" s="8">
        <f>testdata[[#This Row],[up]]-testdata[[#This Row],[down]]</f>
        <v>88</v>
      </c>
      <c r="P94" s="8">
        <f>100*(25-testdata[[#This Row],[dsHigh]])/25</f>
        <v>100</v>
      </c>
      <c r="Q94" s="8">
        <f>100*(25-testdata[[#This Row],[dsLow]])/25</f>
        <v>12</v>
      </c>
      <c r="R94"/>
      <c r="S94"/>
      <c r="T94" s="4">
        <v>93</v>
      </c>
      <c r="U94" s="9">
        <v>88</v>
      </c>
      <c r="V94" s="9">
        <v>100</v>
      </c>
      <c r="W94" s="9">
        <v>12</v>
      </c>
      <c r="Z94" s="12">
        <v>42871</v>
      </c>
      <c r="AA94">
        <v>226.01</v>
      </c>
      <c r="AB94">
        <v>226.03</v>
      </c>
      <c r="AC94">
        <v>225.06</v>
      </c>
      <c r="AD94">
        <v>225.48</v>
      </c>
      <c r="AE94">
        <v>54559568</v>
      </c>
    </row>
    <row r="95" spans="1:31" x14ac:dyDescent="0.25">
      <c r="A95" s="8">
        <v>94</v>
      </c>
      <c r="B95" s="4" t="s">
        <v>7</v>
      </c>
      <c r="C95" s="5" t="str">
        <f t="shared" si="3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 t="shared" si="4"/>
        <v>228.36</v>
      </c>
      <c r="K95" s="2">
        <f t="shared" si="5"/>
        <v>220.62</v>
      </c>
      <c r="L95" s="8">
        <f>testdata[[#This Row],[Index]]</f>
        <v>94</v>
      </c>
      <c r="M95" s="8">
        <f>testdata[[#This Row],[Index]]-VLOOKUP(testdata[[#This Row],[max]],F70:L95,7,FALSE)</f>
        <v>1</v>
      </c>
      <c r="N95" s="8">
        <f>testdata[[#This Row],[Index]]-VLOOKUP(testdata[[#This Row],[min]],G70:L95,6,FALSE)</f>
        <v>23</v>
      </c>
      <c r="O95" s="8">
        <f>testdata[[#This Row],[up]]-testdata[[#This Row],[down]]</f>
        <v>88</v>
      </c>
      <c r="P95" s="8">
        <f>100*(25-testdata[[#This Row],[dsHigh]])/25</f>
        <v>96</v>
      </c>
      <c r="Q95" s="8">
        <f>100*(25-testdata[[#This Row],[dsLow]])/25</f>
        <v>8</v>
      </c>
      <c r="R95"/>
      <c r="S95"/>
      <c r="T95" s="4">
        <v>94</v>
      </c>
      <c r="U95" s="9">
        <v>88</v>
      </c>
      <c r="V95" s="9">
        <v>96</v>
      </c>
      <c r="W95" s="9">
        <v>8</v>
      </c>
      <c r="Z95" s="12">
        <v>42872</v>
      </c>
      <c r="AA95">
        <v>223.62</v>
      </c>
      <c r="AB95">
        <v>224.13</v>
      </c>
      <c r="AC95">
        <v>221.41</v>
      </c>
      <c r="AD95">
        <v>221.48</v>
      </c>
      <c r="AE95">
        <v>183321952</v>
      </c>
    </row>
    <row r="96" spans="1:31" x14ac:dyDescent="0.25">
      <c r="A96" s="8">
        <v>95</v>
      </c>
      <c r="B96" s="4" t="s">
        <v>7</v>
      </c>
      <c r="C96" s="5" t="str">
        <f t="shared" si="3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 t="shared" si="4"/>
        <v>228.36</v>
      </c>
      <c r="K96" s="2">
        <f t="shared" si="5"/>
        <v>220.62</v>
      </c>
      <c r="L96" s="8">
        <f>testdata[[#This Row],[Index]]</f>
        <v>95</v>
      </c>
      <c r="M96" s="8">
        <f>testdata[[#This Row],[Index]]-VLOOKUP(testdata[[#This Row],[max]],F71:L96,7,FALSE)</f>
        <v>2</v>
      </c>
      <c r="N96" s="8">
        <f>testdata[[#This Row],[Index]]-VLOOKUP(testdata[[#This Row],[min]],G71:L96,6,FALSE)</f>
        <v>24</v>
      </c>
      <c r="O96" s="8">
        <f>testdata[[#This Row],[up]]-testdata[[#This Row],[down]]</f>
        <v>88</v>
      </c>
      <c r="P96" s="8">
        <f>100*(25-testdata[[#This Row],[dsHigh]])/25</f>
        <v>92</v>
      </c>
      <c r="Q96" s="8">
        <f>100*(25-testdata[[#This Row],[dsLow]])/25</f>
        <v>4</v>
      </c>
      <c r="R96"/>
      <c r="S96"/>
      <c r="T96" s="4">
        <v>95</v>
      </c>
      <c r="U96" s="9">
        <v>88</v>
      </c>
      <c r="V96" s="9">
        <v>92</v>
      </c>
      <c r="W96" s="9">
        <v>4</v>
      </c>
      <c r="Z96" s="12">
        <v>42873</v>
      </c>
      <c r="AA96">
        <v>221.4</v>
      </c>
      <c r="AB96">
        <v>223.29</v>
      </c>
      <c r="AC96">
        <v>221.11</v>
      </c>
      <c r="AD96">
        <v>222.37</v>
      </c>
      <c r="AE96">
        <v>113978720</v>
      </c>
    </row>
    <row r="97" spans="1:31" x14ac:dyDescent="0.25">
      <c r="A97" s="8">
        <v>96</v>
      </c>
      <c r="B97" s="4" t="s">
        <v>7</v>
      </c>
      <c r="C97" s="5" t="str">
        <f t="shared" si="3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 t="shared" si="4"/>
        <v>228.36</v>
      </c>
      <c r="K97" s="2">
        <f t="shared" si="5"/>
        <v>220.62</v>
      </c>
      <c r="L97" s="8">
        <f>testdata[[#This Row],[Index]]</f>
        <v>96</v>
      </c>
      <c r="M97" s="8">
        <f>testdata[[#This Row],[Index]]-VLOOKUP(testdata[[#This Row],[max]],F72:L97,7,FALSE)</f>
        <v>3</v>
      </c>
      <c r="N97" s="8">
        <f>testdata[[#This Row],[Index]]-VLOOKUP(testdata[[#This Row],[min]],G72:L97,6,FALSE)</f>
        <v>25</v>
      </c>
      <c r="O97" s="8">
        <f>testdata[[#This Row],[up]]-testdata[[#This Row],[down]]</f>
        <v>88</v>
      </c>
      <c r="P97" s="8">
        <f>100*(25-testdata[[#This Row],[dsHigh]])/25</f>
        <v>88</v>
      </c>
      <c r="Q97" s="8">
        <f>100*(25-testdata[[#This Row],[dsLow]])/25</f>
        <v>0</v>
      </c>
      <c r="R97"/>
      <c r="S97"/>
      <c r="T97" s="4">
        <v>96</v>
      </c>
      <c r="U97" s="9">
        <v>88</v>
      </c>
      <c r="V97" s="9">
        <v>88</v>
      </c>
      <c r="W97" s="9">
        <v>0</v>
      </c>
      <c r="Z97" s="12">
        <v>42874</v>
      </c>
      <c r="AA97">
        <v>222.9</v>
      </c>
      <c r="AB97">
        <v>224.54</v>
      </c>
      <c r="AC97">
        <v>222.84</v>
      </c>
      <c r="AD97">
        <v>223.82</v>
      </c>
      <c r="AE97">
        <v>122458072</v>
      </c>
    </row>
    <row r="98" spans="1:31" x14ac:dyDescent="0.25">
      <c r="A98" s="8">
        <v>97</v>
      </c>
      <c r="B98" s="4" t="s">
        <v>7</v>
      </c>
      <c r="C98" s="5" t="str">
        <f t="shared" si="3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 t="shared" si="4"/>
        <v>228.36</v>
      </c>
      <c r="K98" s="2">
        <f t="shared" si="5"/>
        <v>220.97</v>
      </c>
      <c r="L98" s="8">
        <f>testdata[[#This Row],[Index]]</f>
        <v>97</v>
      </c>
      <c r="M98" s="8">
        <f>testdata[[#This Row],[Index]]-VLOOKUP(testdata[[#This Row],[max]],F73:L98,7,FALSE)</f>
        <v>4</v>
      </c>
      <c r="N98" s="8">
        <f>testdata[[#This Row],[Index]]-VLOOKUP(testdata[[#This Row],[min]],G73:L98,6,FALSE)</f>
        <v>25</v>
      </c>
      <c r="O98" s="8">
        <f>testdata[[#This Row],[up]]-testdata[[#This Row],[down]]</f>
        <v>84</v>
      </c>
      <c r="P98" s="8">
        <f>100*(25-testdata[[#This Row],[dsHigh]])/25</f>
        <v>84</v>
      </c>
      <c r="Q98" s="8">
        <f>100*(25-testdata[[#This Row],[dsLow]])/25</f>
        <v>0</v>
      </c>
      <c r="R98"/>
      <c r="S98"/>
      <c r="T98" s="4">
        <v>97</v>
      </c>
      <c r="U98" s="9">
        <v>84</v>
      </c>
      <c r="V98" s="9">
        <v>84</v>
      </c>
      <c r="W98" s="9">
        <v>0</v>
      </c>
      <c r="Z98" s="12">
        <v>42877</v>
      </c>
      <c r="AA98">
        <v>224.37</v>
      </c>
      <c r="AB98">
        <v>225.13</v>
      </c>
      <c r="AC98">
        <v>224.3</v>
      </c>
      <c r="AD98">
        <v>224.95</v>
      </c>
      <c r="AE98">
        <v>64960880</v>
      </c>
    </row>
    <row r="99" spans="1:31" x14ac:dyDescent="0.25">
      <c r="A99" s="8">
        <v>98</v>
      </c>
      <c r="B99" s="4" t="s">
        <v>7</v>
      </c>
      <c r="C99" s="5" t="str">
        <f t="shared" si="3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 t="shared" si="4"/>
        <v>228.36</v>
      </c>
      <c r="K99" s="2">
        <f t="shared" si="5"/>
        <v>221.16</v>
      </c>
      <c r="L99" s="8">
        <f>testdata[[#This Row],[Index]]</f>
        <v>98</v>
      </c>
      <c r="M99" s="8">
        <f>testdata[[#This Row],[Index]]-VLOOKUP(testdata[[#This Row],[max]],F74:L99,7,FALSE)</f>
        <v>5</v>
      </c>
      <c r="N99" s="8">
        <f>testdata[[#This Row],[Index]]-VLOOKUP(testdata[[#This Row],[min]],G74:L99,6,FALSE)</f>
        <v>25</v>
      </c>
      <c r="O99" s="8">
        <f>testdata[[#This Row],[up]]-testdata[[#This Row],[down]]</f>
        <v>80</v>
      </c>
      <c r="P99" s="8">
        <f>100*(25-testdata[[#This Row],[dsHigh]])/25</f>
        <v>80</v>
      </c>
      <c r="Q99" s="8">
        <f>100*(25-testdata[[#This Row],[dsLow]])/25</f>
        <v>0</v>
      </c>
      <c r="R99"/>
      <c r="S99"/>
      <c r="T99" s="4">
        <v>98</v>
      </c>
      <c r="U99" s="9">
        <v>80</v>
      </c>
      <c r="V99" s="9">
        <v>80</v>
      </c>
      <c r="W99" s="9">
        <v>0</v>
      </c>
      <c r="Z99" s="12">
        <v>42878</v>
      </c>
      <c r="AA99">
        <v>225.36</v>
      </c>
      <c r="AB99">
        <v>225.63</v>
      </c>
      <c r="AC99">
        <v>224.95</v>
      </c>
      <c r="AD99">
        <v>225.45</v>
      </c>
      <c r="AE99">
        <v>51471680</v>
      </c>
    </row>
    <row r="100" spans="1:31" x14ac:dyDescent="0.25">
      <c r="A100" s="8">
        <v>99</v>
      </c>
      <c r="B100" s="4" t="s">
        <v>7</v>
      </c>
      <c r="C100" s="5" t="str">
        <f t="shared" si="3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 t="shared" si="4"/>
        <v>228.42</v>
      </c>
      <c r="K100" s="2">
        <f t="shared" si="5"/>
        <v>221.26</v>
      </c>
      <c r="L100" s="8">
        <f>testdata[[#This Row],[Index]]</f>
        <v>99</v>
      </c>
      <c r="M100" s="8">
        <f>testdata[[#This Row],[Index]]-VLOOKUP(testdata[[#This Row],[max]],F75:L100,7,FALSE)</f>
        <v>0</v>
      </c>
      <c r="N100" s="8">
        <f>testdata[[#This Row],[Index]]-VLOOKUP(testdata[[#This Row],[min]],G75:L100,6,FALSE)</f>
        <v>25</v>
      </c>
      <c r="O100" s="8">
        <f>testdata[[#This Row],[up]]-testdata[[#This Row],[down]]</f>
        <v>100</v>
      </c>
      <c r="P100" s="8">
        <f>100*(25-testdata[[#This Row],[dsHigh]])/25</f>
        <v>100</v>
      </c>
      <c r="Q100" s="8">
        <f>100*(25-testdata[[#This Row],[dsLow]])/25</f>
        <v>0</v>
      </c>
      <c r="R100"/>
      <c r="S100"/>
      <c r="T100" s="4">
        <v>99</v>
      </c>
      <c r="U100" s="9">
        <v>100</v>
      </c>
      <c r="V100" s="9">
        <v>100</v>
      </c>
      <c r="W100" s="9">
        <v>0</v>
      </c>
      <c r="Z100" s="12">
        <v>42879</v>
      </c>
      <c r="AA100">
        <v>225.71</v>
      </c>
      <c r="AB100">
        <v>226.09</v>
      </c>
      <c r="AC100">
        <v>225.34</v>
      </c>
      <c r="AD100">
        <v>225.98</v>
      </c>
      <c r="AE100">
        <v>52365448</v>
      </c>
    </row>
    <row r="101" spans="1:31" x14ac:dyDescent="0.25">
      <c r="A101" s="8">
        <v>100</v>
      </c>
      <c r="B101" s="4" t="s">
        <v>7</v>
      </c>
      <c r="C101" s="5" t="str">
        <f t="shared" si="3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 t="shared" si="4"/>
        <v>229.7</v>
      </c>
      <c r="K101" s="2">
        <f t="shared" si="5"/>
        <v>221.83</v>
      </c>
      <c r="L101" s="8">
        <f>testdata[[#This Row],[Index]]</f>
        <v>100</v>
      </c>
      <c r="M101" s="8">
        <f>testdata[[#This Row],[Index]]-VLOOKUP(testdata[[#This Row],[max]],F76:L101,7,FALSE)</f>
        <v>0</v>
      </c>
      <c r="N101" s="8">
        <f>testdata[[#This Row],[Index]]-VLOOKUP(testdata[[#This Row],[min]],G76:L101,6,FALSE)</f>
        <v>25</v>
      </c>
      <c r="O101" s="8">
        <f>testdata[[#This Row],[up]]-testdata[[#This Row],[down]]</f>
        <v>100</v>
      </c>
      <c r="P101" s="8">
        <f>100*(25-testdata[[#This Row],[dsHigh]])/25</f>
        <v>100</v>
      </c>
      <c r="Q101" s="8">
        <f>100*(25-testdata[[#This Row],[dsLow]])/25</f>
        <v>0</v>
      </c>
      <c r="R101"/>
      <c r="S101"/>
      <c r="T101" s="4">
        <v>100</v>
      </c>
      <c r="U101" s="9">
        <v>100</v>
      </c>
      <c r="V101" s="9">
        <v>100</v>
      </c>
      <c r="W101" s="9">
        <v>0</v>
      </c>
      <c r="Z101" s="12">
        <v>42880</v>
      </c>
      <c r="AA101">
        <v>226.53</v>
      </c>
      <c r="AB101">
        <v>227.36</v>
      </c>
      <c r="AC101">
        <v>226.31</v>
      </c>
      <c r="AD101">
        <v>227.06</v>
      </c>
      <c r="AE101">
        <v>68220136</v>
      </c>
    </row>
    <row r="102" spans="1:31" x14ac:dyDescent="0.25">
      <c r="A102" s="8">
        <v>101</v>
      </c>
      <c r="B102" s="4" t="s">
        <v>7</v>
      </c>
      <c r="C102" s="5" t="str">
        <f t="shared" si="3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 t="shared" si="4"/>
        <v>229.7</v>
      </c>
      <c r="K102" s="2">
        <f t="shared" si="5"/>
        <v>222.16</v>
      </c>
      <c r="L102" s="8">
        <f>testdata[[#This Row],[Index]]</f>
        <v>101</v>
      </c>
      <c r="M102" s="8">
        <f>testdata[[#This Row],[Index]]-VLOOKUP(testdata[[#This Row],[max]],F77:L102,7,FALSE)</f>
        <v>1</v>
      </c>
      <c r="N102" s="8">
        <f>testdata[[#This Row],[Index]]-VLOOKUP(testdata[[#This Row],[min]],G77:L102,6,FALSE)</f>
        <v>25</v>
      </c>
      <c r="O102" s="8">
        <f>testdata[[#This Row],[up]]-testdata[[#This Row],[down]]</f>
        <v>96</v>
      </c>
      <c r="P102" s="8">
        <f>100*(25-testdata[[#This Row],[dsHigh]])/25</f>
        <v>96</v>
      </c>
      <c r="Q102" s="8">
        <f>100*(25-testdata[[#This Row],[dsLow]])/25</f>
        <v>0</v>
      </c>
      <c r="R102"/>
      <c r="S102"/>
      <c r="T102" s="4">
        <v>101</v>
      </c>
      <c r="U102" s="9">
        <v>96</v>
      </c>
      <c r="V102" s="9">
        <v>96</v>
      </c>
      <c r="W102" s="9">
        <v>0</v>
      </c>
      <c r="Z102" s="12">
        <v>42881</v>
      </c>
      <c r="AA102">
        <v>226.85</v>
      </c>
      <c r="AB102">
        <v>227.19</v>
      </c>
      <c r="AC102">
        <v>226.77</v>
      </c>
      <c r="AD102">
        <v>227.01</v>
      </c>
      <c r="AE102">
        <v>49649072</v>
      </c>
    </row>
    <row r="103" spans="1:31" x14ac:dyDescent="0.25">
      <c r="A103" s="8">
        <v>102</v>
      </c>
      <c r="B103" s="4" t="s">
        <v>7</v>
      </c>
      <c r="C103" s="5" t="str">
        <f t="shared" si="3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 t="shared" si="4"/>
        <v>229.7</v>
      </c>
      <c r="K103" s="2">
        <f t="shared" si="5"/>
        <v>222.57</v>
      </c>
      <c r="L103" s="8">
        <f>testdata[[#This Row],[Index]]</f>
        <v>102</v>
      </c>
      <c r="M103" s="8">
        <f>testdata[[#This Row],[Index]]-VLOOKUP(testdata[[#This Row],[max]],F78:L103,7,FALSE)</f>
        <v>2</v>
      </c>
      <c r="N103" s="8">
        <f>testdata[[#This Row],[Index]]-VLOOKUP(testdata[[#This Row],[min]],G78:L103,6,FALSE)</f>
        <v>25</v>
      </c>
      <c r="O103" s="8">
        <f>testdata[[#This Row],[up]]-testdata[[#This Row],[down]]</f>
        <v>92</v>
      </c>
      <c r="P103" s="8">
        <f>100*(25-testdata[[#This Row],[dsHigh]])/25</f>
        <v>92</v>
      </c>
      <c r="Q103" s="8">
        <f>100*(25-testdata[[#This Row],[dsLow]])/25</f>
        <v>0</v>
      </c>
      <c r="R103"/>
      <c r="S103"/>
      <c r="T103" s="4">
        <v>102</v>
      </c>
      <c r="U103" s="9">
        <v>92</v>
      </c>
      <c r="V103" s="9">
        <v>92</v>
      </c>
      <c r="W103" s="9">
        <v>0</v>
      </c>
      <c r="Z103" s="12">
        <v>42885</v>
      </c>
      <c r="AA103">
        <v>226.66</v>
      </c>
      <c r="AB103">
        <v>227.09</v>
      </c>
      <c r="AC103">
        <v>226.5</v>
      </c>
      <c r="AD103">
        <v>226.81</v>
      </c>
      <c r="AE103">
        <v>37481124</v>
      </c>
    </row>
    <row r="104" spans="1:31" x14ac:dyDescent="0.25">
      <c r="A104" s="8">
        <v>103</v>
      </c>
      <c r="B104" s="4" t="s">
        <v>7</v>
      </c>
      <c r="C104" s="5" t="str">
        <f t="shared" si="3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 t="shared" si="4"/>
        <v>229.7</v>
      </c>
      <c r="K104" s="2">
        <f t="shared" si="5"/>
        <v>223.39</v>
      </c>
      <c r="L104" s="8">
        <f>testdata[[#This Row],[Index]]</f>
        <v>103</v>
      </c>
      <c r="M104" s="8">
        <f>testdata[[#This Row],[Index]]-VLOOKUP(testdata[[#This Row],[max]],F79:L104,7,FALSE)</f>
        <v>3</v>
      </c>
      <c r="N104" s="8">
        <f>testdata[[#This Row],[Index]]-VLOOKUP(testdata[[#This Row],[min]],G79:L104,6,FALSE)</f>
        <v>8</v>
      </c>
      <c r="O104" s="8">
        <f>testdata[[#This Row],[up]]-testdata[[#This Row],[down]]</f>
        <v>20</v>
      </c>
      <c r="P104" s="8">
        <f>100*(25-testdata[[#This Row],[dsHigh]])/25</f>
        <v>88</v>
      </c>
      <c r="Q104" s="8">
        <f>100*(25-testdata[[#This Row],[dsLow]])/25</f>
        <v>68</v>
      </c>
      <c r="R104"/>
      <c r="S104"/>
      <c r="T104" s="4">
        <v>103</v>
      </c>
      <c r="U104" s="9">
        <v>20</v>
      </c>
      <c r="V104" s="9">
        <v>88</v>
      </c>
      <c r="W104" s="9">
        <v>68</v>
      </c>
      <c r="Z104" s="12">
        <v>42886</v>
      </c>
      <c r="AA104">
        <v>227.13</v>
      </c>
      <c r="AB104">
        <v>227.17</v>
      </c>
      <c r="AC104">
        <v>226.01</v>
      </c>
      <c r="AD104">
        <v>226.76</v>
      </c>
      <c r="AE104">
        <v>97739576</v>
      </c>
    </row>
    <row r="105" spans="1:31" x14ac:dyDescent="0.25">
      <c r="A105" s="8">
        <v>104</v>
      </c>
      <c r="B105" s="4" t="s">
        <v>7</v>
      </c>
      <c r="C105" s="5" t="str">
        <f t="shared" si="3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 t="shared" si="4"/>
        <v>230.94</v>
      </c>
      <c r="K105" s="2">
        <f t="shared" si="5"/>
        <v>223.39</v>
      </c>
      <c r="L105" s="8">
        <f>testdata[[#This Row],[Index]]</f>
        <v>104</v>
      </c>
      <c r="M105" s="8">
        <f>testdata[[#This Row],[Index]]-VLOOKUP(testdata[[#This Row],[max]],F80:L105,7,FALSE)</f>
        <v>0</v>
      </c>
      <c r="N105" s="8">
        <f>testdata[[#This Row],[Index]]-VLOOKUP(testdata[[#This Row],[min]],G80:L105,6,FALSE)</f>
        <v>9</v>
      </c>
      <c r="O105" s="8">
        <f>testdata[[#This Row],[up]]-testdata[[#This Row],[down]]</f>
        <v>36</v>
      </c>
      <c r="P105" s="8">
        <f>100*(25-testdata[[#This Row],[dsHigh]])/25</f>
        <v>100</v>
      </c>
      <c r="Q105" s="8">
        <f>100*(25-testdata[[#This Row],[dsLow]])/25</f>
        <v>64</v>
      </c>
      <c r="R105"/>
      <c r="S105"/>
      <c r="T105" s="4">
        <v>104</v>
      </c>
      <c r="U105" s="9">
        <v>36</v>
      </c>
      <c r="V105" s="9">
        <v>100</v>
      </c>
      <c r="W105" s="9">
        <v>64</v>
      </c>
      <c r="Z105" s="12">
        <v>42887</v>
      </c>
      <c r="AA105">
        <v>227.26</v>
      </c>
      <c r="AB105">
        <v>228.58</v>
      </c>
      <c r="AC105">
        <v>226.95</v>
      </c>
      <c r="AD105">
        <v>228.56</v>
      </c>
      <c r="AE105">
        <v>73427136</v>
      </c>
    </row>
    <row r="106" spans="1:31" x14ac:dyDescent="0.25">
      <c r="A106" s="8">
        <v>105</v>
      </c>
      <c r="B106" s="4" t="s">
        <v>7</v>
      </c>
      <c r="C106" s="5" t="str">
        <f t="shared" si="3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 t="shared" si="4"/>
        <v>231.86</v>
      </c>
      <c r="K106" s="2">
        <f t="shared" si="5"/>
        <v>223.39</v>
      </c>
      <c r="L106" s="8">
        <f>testdata[[#This Row],[Index]]</f>
        <v>105</v>
      </c>
      <c r="M106" s="8">
        <f>testdata[[#This Row],[Index]]-VLOOKUP(testdata[[#This Row],[max]],F81:L106,7,FALSE)</f>
        <v>0</v>
      </c>
      <c r="N106" s="8">
        <f>testdata[[#This Row],[Index]]-VLOOKUP(testdata[[#This Row],[min]],G81:L106,6,FALSE)</f>
        <v>10</v>
      </c>
      <c r="O106" s="8">
        <f>testdata[[#This Row],[up]]-testdata[[#This Row],[down]]</f>
        <v>40</v>
      </c>
      <c r="P106" s="8">
        <f>100*(25-testdata[[#This Row],[dsHigh]])/25</f>
        <v>100</v>
      </c>
      <c r="Q106" s="8">
        <f>100*(25-testdata[[#This Row],[dsLow]])/25</f>
        <v>60</v>
      </c>
      <c r="R106"/>
      <c r="S106"/>
      <c r="T106" s="4">
        <v>105</v>
      </c>
      <c r="U106" s="9">
        <v>40</v>
      </c>
      <c r="V106" s="9">
        <v>100</v>
      </c>
      <c r="W106" s="9">
        <v>60</v>
      </c>
      <c r="Z106" s="12">
        <v>42888</v>
      </c>
      <c r="AA106">
        <v>228.62</v>
      </c>
      <c r="AB106">
        <v>229.49</v>
      </c>
      <c r="AC106">
        <v>228.3</v>
      </c>
      <c r="AD106">
        <v>229.32</v>
      </c>
      <c r="AE106">
        <v>94407040</v>
      </c>
    </row>
    <row r="107" spans="1:31" x14ac:dyDescent="0.25">
      <c r="A107" s="8">
        <v>106</v>
      </c>
      <c r="B107" s="4" t="s">
        <v>7</v>
      </c>
      <c r="C107" s="5" t="str">
        <f t="shared" si="3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 t="shared" si="4"/>
        <v>231.86</v>
      </c>
      <c r="K107" s="2">
        <f t="shared" si="5"/>
        <v>223.39</v>
      </c>
      <c r="L107" s="8">
        <f>testdata[[#This Row],[Index]]</f>
        <v>106</v>
      </c>
      <c r="M107" s="8">
        <f>testdata[[#This Row],[Index]]-VLOOKUP(testdata[[#This Row],[max]],F82:L107,7,FALSE)</f>
        <v>1</v>
      </c>
      <c r="N107" s="8">
        <f>testdata[[#This Row],[Index]]-VLOOKUP(testdata[[#This Row],[min]],G82:L107,6,FALSE)</f>
        <v>11</v>
      </c>
      <c r="O107" s="8">
        <f>testdata[[#This Row],[up]]-testdata[[#This Row],[down]]</f>
        <v>40</v>
      </c>
      <c r="P107" s="8">
        <f>100*(25-testdata[[#This Row],[dsHigh]])/25</f>
        <v>96</v>
      </c>
      <c r="Q107" s="8">
        <f>100*(25-testdata[[#This Row],[dsLow]])/25</f>
        <v>56</v>
      </c>
      <c r="R107"/>
      <c r="S107"/>
      <c r="T107" s="4">
        <v>106</v>
      </c>
      <c r="U107" s="9">
        <v>40</v>
      </c>
      <c r="V107" s="9">
        <v>96</v>
      </c>
      <c r="W107" s="9">
        <v>56</v>
      </c>
      <c r="Z107" s="12">
        <v>42891</v>
      </c>
      <c r="AA107">
        <v>229.13</v>
      </c>
      <c r="AB107">
        <v>229.44</v>
      </c>
      <c r="AC107">
        <v>228.94</v>
      </c>
      <c r="AD107">
        <v>229.15</v>
      </c>
      <c r="AE107">
        <v>47592956</v>
      </c>
    </row>
    <row r="108" spans="1:31" x14ac:dyDescent="0.25">
      <c r="A108" s="8">
        <v>107</v>
      </c>
      <c r="B108" s="4" t="s">
        <v>7</v>
      </c>
      <c r="C108" s="5" t="str">
        <f t="shared" si="3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 t="shared" si="4"/>
        <v>231.86</v>
      </c>
      <c r="K108" s="2">
        <f t="shared" si="5"/>
        <v>223.39</v>
      </c>
      <c r="L108" s="8">
        <f>testdata[[#This Row],[Index]]</f>
        <v>107</v>
      </c>
      <c r="M108" s="8">
        <f>testdata[[#This Row],[Index]]-VLOOKUP(testdata[[#This Row],[max]],F83:L108,7,FALSE)</f>
        <v>2</v>
      </c>
      <c r="N108" s="8">
        <f>testdata[[#This Row],[Index]]-VLOOKUP(testdata[[#This Row],[min]],G83:L108,6,FALSE)</f>
        <v>12</v>
      </c>
      <c r="O108" s="8">
        <f>testdata[[#This Row],[up]]-testdata[[#This Row],[down]]</f>
        <v>40</v>
      </c>
      <c r="P108" s="8">
        <f>100*(25-testdata[[#This Row],[dsHigh]])/25</f>
        <v>92</v>
      </c>
      <c r="Q108" s="8">
        <f>100*(25-testdata[[#This Row],[dsLow]])/25</f>
        <v>52</v>
      </c>
      <c r="R108"/>
      <c r="S108"/>
      <c r="T108" s="4">
        <v>107</v>
      </c>
      <c r="U108" s="9">
        <v>40</v>
      </c>
      <c r="V108" s="9">
        <v>92</v>
      </c>
      <c r="W108" s="9">
        <v>52</v>
      </c>
      <c r="Z108" s="12">
        <v>42892</v>
      </c>
      <c r="AA108">
        <v>228.54</v>
      </c>
      <c r="AB108">
        <v>229.14</v>
      </c>
      <c r="AC108">
        <v>228.34</v>
      </c>
      <c r="AD108">
        <v>228.42</v>
      </c>
      <c r="AE108">
        <v>53637108</v>
      </c>
    </row>
    <row r="109" spans="1:31" x14ac:dyDescent="0.25">
      <c r="A109" s="8">
        <v>108</v>
      </c>
      <c r="B109" s="4" t="s">
        <v>7</v>
      </c>
      <c r="C109" s="5" t="str">
        <f t="shared" si="3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 t="shared" si="4"/>
        <v>231.86</v>
      </c>
      <c r="K109" s="2">
        <f t="shared" si="5"/>
        <v>223.39</v>
      </c>
      <c r="L109" s="8">
        <f>testdata[[#This Row],[Index]]</f>
        <v>108</v>
      </c>
      <c r="M109" s="8">
        <f>testdata[[#This Row],[Index]]-VLOOKUP(testdata[[#This Row],[max]],F84:L109,7,FALSE)</f>
        <v>3</v>
      </c>
      <c r="N109" s="8">
        <f>testdata[[#This Row],[Index]]-VLOOKUP(testdata[[#This Row],[min]],G84:L109,6,FALSE)</f>
        <v>13</v>
      </c>
      <c r="O109" s="8">
        <f>testdata[[#This Row],[up]]-testdata[[#This Row],[down]]</f>
        <v>40</v>
      </c>
      <c r="P109" s="8">
        <f>100*(25-testdata[[#This Row],[dsHigh]])/25</f>
        <v>88</v>
      </c>
      <c r="Q109" s="8">
        <f>100*(25-testdata[[#This Row],[dsLow]])/25</f>
        <v>48</v>
      </c>
      <c r="R109"/>
      <c r="S109"/>
      <c r="T109" s="4">
        <v>108</v>
      </c>
      <c r="U109" s="9">
        <v>40</v>
      </c>
      <c r="V109" s="9">
        <v>88</v>
      </c>
      <c r="W109" s="9">
        <v>48</v>
      </c>
      <c r="Z109" s="12">
        <v>42893</v>
      </c>
      <c r="AA109">
        <v>228.79</v>
      </c>
      <c r="AB109">
        <v>229.09</v>
      </c>
      <c r="AC109">
        <v>228.06</v>
      </c>
      <c r="AD109">
        <v>228.84</v>
      </c>
      <c r="AE109">
        <v>57650016</v>
      </c>
    </row>
    <row r="110" spans="1:31" x14ac:dyDescent="0.25">
      <c r="A110" s="8">
        <v>109</v>
      </c>
      <c r="B110" s="4" t="s">
        <v>7</v>
      </c>
      <c r="C110" s="5" t="str">
        <f t="shared" si="3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 t="shared" si="4"/>
        <v>231.86</v>
      </c>
      <c r="K110" s="2">
        <f t="shared" si="5"/>
        <v>223.39</v>
      </c>
      <c r="L110" s="8">
        <f>testdata[[#This Row],[Index]]</f>
        <v>109</v>
      </c>
      <c r="M110" s="8">
        <f>testdata[[#This Row],[Index]]-VLOOKUP(testdata[[#This Row],[max]],F85:L110,7,FALSE)</f>
        <v>4</v>
      </c>
      <c r="N110" s="8">
        <f>testdata[[#This Row],[Index]]-VLOOKUP(testdata[[#This Row],[min]],G85:L110,6,FALSE)</f>
        <v>14</v>
      </c>
      <c r="O110" s="8">
        <f>testdata[[#This Row],[up]]-testdata[[#This Row],[down]]</f>
        <v>40</v>
      </c>
      <c r="P110" s="8">
        <f>100*(25-testdata[[#This Row],[dsHigh]])/25</f>
        <v>84</v>
      </c>
      <c r="Q110" s="8">
        <f>100*(25-testdata[[#This Row],[dsLow]])/25</f>
        <v>44</v>
      </c>
      <c r="R110"/>
      <c r="S110"/>
      <c r="T110" s="4">
        <v>109</v>
      </c>
      <c r="U110" s="9">
        <v>40</v>
      </c>
      <c r="V110" s="9">
        <v>84</v>
      </c>
      <c r="W110" s="9">
        <v>44</v>
      </c>
      <c r="Z110" s="12">
        <v>42894</v>
      </c>
      <c r="AA110">
        <v>228.95</v>
      </c>
      <c r="AB110">
        <v>229.47</v>
      </c>
      <c r="AC110">
        <v>228.38</v>
      </c>
      <c r="AD110">
        <v>228.96</v>
      </c>
      <c r="AE110">
        <v>70220832</v>
      </c>
    </row>
    <row r="111" spans="1:31" x14ac:dyDescent="0.25">
      <c r="A111" s="8">
        <v>110</v>
      </c>
      <c r="B111" s="4" t="s">
        <v>7</v>
      </c>
      <c r="C111" s="5" t="str">
        <f t="shared" si="3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 t="shared" si="4"/>
        <v>232.48</v>
      </c>
      <c r="K111" s="2">
        <f t="shared" si="5"/>
        <v>223.39</v>
      </c>
      <c r="L111" s="8">
        <f>testdata[[#This Row],[Index]]</f>
        <v>110</v>
      </c>
      <c r="M111" s="8">
        <f>testdata[[#This Row],[Index]]-VLOOKUP(testdata[[#This Row],[max]],F86:L111,7,FALSE)</f>
        <v>0</v>
      </c>
      <c r="N111" s="8">
        <f>testdata[[#This Row],[Index]]-VLOOKUP(testdata[[#This Row],[min]],G86:L111,6,FALSE)</f>
        <v>15</v>
      </c>
      <c r="O111" s="8">
        <f>testdata[[#This Row],[up]]-testdata[[#This Row],[down]]</f>
        <v>60</v>
      </c>
      <c r="P111" s="8">
        <f>100*(25-testdata[[#This Row],[dsHigh]])/25</f>
        <v>100</v>
      </c>
      <c r="Q111" s="8">
        <f>100*(25-testdata[[#This Row],[dsLow]])/25</f>
        <v>40</v>
      </c>
      <c r="R111"/>
      <c r="S111"/>
      <c r="T111" s="4">
        <v>110</v>
      </c>
      <c r="U111" s="9">
        <v>60</v>
      </c>
      <c r="V111" s="9">
        <v>100</v>
      </c>
      <c r="W111" s="9">
        <v>40</v>
      </c>
      <c r="Z111" s="12">
        <v>42895</v>
      </c>
      <c r="AA111">
        <v>229.25</v>
      </c>
      <c r="AB111">
        <v>230.11</v>
      </c>
      <c r="AC111">
        <v>227.24</v>
      </c>
      <c r="AD111">
        <v>228.61</v>
      </c>
      <c r="AE111">
        <v>140819632</v>
      </c>
    </row>
    <row r="112" spans="1:31" x14ac:dyDescent="0.25">
      <c r="A112" s="8">
        <v>111</v>
      </c>
      <c r="B112" s="4" t="s">
        <v>7</v>
      </c>
      <c r="C112" s="5" t="str">
        <f t="shared" si="3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 t="shared" si="4"/>
        <v>232.48</v>
      </c>
      <c r="K112" s="2">
        <f t="shared" si="5"/>
        <v>223.39</v>
      </c>
      <c r="L112" s="8">
        <f>testdata[[#This Row],[Index]]</f>
        <v>111</v>
      </c>
      <c r="M112" s="8">
        <f>testdata[[#This Row],[Index]]-VLOOKUP(testdata[[#This Row],[max]],F87:L112,7,FALSE)</f>
        <v>1</v>
      </c>
      <c r="N112" s="8">
        <f>testdata[[#This Row],[Index]]-VLOOKUP(testdata[[#This Row],[min]],G87:L112,6,FALSE)</f>
        <v>16</v>
      </c>
      <c r="O112" s="8">
        <f>testdata[[#This Row],[up]]-testdata[[#This Row],[down]]</f>
        <v>60</v>
      </c>
      <c r="P112" s="8">
        <f>100*(25-testdata[[#This Row],[dsHigh]])/25</f>
        <v>96</v>
      </c>
      <c r="Q112" s="8">
        <f>100*(25-testdata[[#This Row],[dsLow]])/25</f>
        <v>36</v>
      </c>
      <c r="R112"/>
      <c r="S112"/>
      <c r="T112" s="4">
        <v>111</v>
      </c>
      <c r="U112" s="9">
        <v>60</v>
      </c>
      <c r="V112" s="9">
        <v>96</v>
      </c>
      <c r="W112" s="9">
        <v>36</v>
      </c>
      <c r="Z112" s="12">
        <v>42898</v>
      </c>
      <c r="AA112">
        <v>228.35</v>
      </c>
      <c r="AB112">
        <v>228.62</v>
      </c>
      <c r="AC112">
        <v>227.64</v>
      </c>
      <c r="AD112">
        <v>228.56</v>
      </c>
      <c r="AE112">
        <v>91683384</v>
      </c>
    </row>
    <row r="113" spans="1:31" x14ac:dyDescent="0.25">
      <c r="A113" s="8">
        <v>112</v>
      </c>
      <c r="B113" s="4" t="s">
        <v>7</v>
      </c>
      <c r="C113" s="5" t="str">
        <f t="shared" si="3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 t="shared" si="4"/>
        <v>232.48</v>
      </c>
      <c r="K113" s="2">
        <f t="shared" si="5"/>
        <v>223.39</v>
      </c>
      <c r="L113" s="8">
        <f>testdata[[#This Row],[Index]]</f>
        <v>112</v>
      </c>
      <c r="M113" s="8">
        <f>testdata[[#This Row],[Index]]-VLOOKUP(testdata[[#This Row],[max]],F88:L113,7,FALSE)</f>
        <v>2</v>
      </c>
      <c r="N113" s="8">
        <f>testdata[[#This Row],[Index]]-VLOOKUP(testdata[[#This Row],[min]],G88:L113,6,FALSE)</f>
        <v>17</v>
      </c>
      <c r="O113" s="8">
        <f>testdata[[#This Row],[up]]-testdata[[#This Row],[down]]</f>
        <v>60</v>
      </c>
      <c r="P113" s="8">
        <f>100*(25-testdata[[#This Row],[dsHigh]])/25</f>
        <v>92</v>
      </c>
      <c r="Q113" s="8">
        <f>100*(25-testdata[[#This Row],[dsLow]])/25</f>
        <v>32</v>
      </c>
      <c r="R113"/>
      <c r="S113"/>
      <c r="T113" s="4">
        <v>112</v>
      </c>
      <c r="U113" s="9">
        <v>60</v>
      </c>
      <c r="V113" s="9">
        <v>92</v>
      </c>
      <c r="W113" s="9">
        <v>32</v>
      </c>
      <c r="Z113" s="12">
        <v>42899</v>
      </c>
      <c r="AA113">
        <v>229.14</v>
      </c>
      <c r="AB113">
        <v>229.74</v>
      </c>
      <c r="AC113">
        <v>228.77</v>
      </c>
      <c r="AD113">
        <v>229.68</v>
      </c>
      <c r="AE113">
        <v>63956136</v>
      </c>
    </row>
    <row r="114" spans="1:31" x14ac:dyDescent="0.25">
      <c r="A114" s="8">
        <v>113</v>
      </c>
      <c r="B114" s="4" t="s">
        <v>7</v>
      </c>
      <c r="C114" s="5" t="str">
        <f t="shared" si="3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 t="shared" si="4"/>
        <v>232.48</v>
      </c>
      <c r="K114" s="2">
        <f t="shared" si="5"/>
        <v>223.39</v>
      </c>
      <c r="L114" s="8">
        <f>testdata[[#This Row],[Index]]</f>
        <v>113</v>
      </c>
      <c r="M114" s="8">
        <f>testdata[[#This Row],[Index]]-VLOOKUP(testdata[[#This Row],[max]],F89:L114,7,FALSE)</f>
        <v>3</v>
      </c>
      <c r="N114" s="8">
        <f>testdata[[#This Row],[Index]]-VLOOKUP(testdata[[#This Row],[min]],G89:L114,6,FALSE)</f>
        <v>18</v>
      </c>
      <c r="O114" s="8">
        <f>testdata[[#This Row],[up]]-testdata[[#This Row],[down]]</f>
        <v>60</v>
      </c>
      <c r="P114" s="8">
        <f>100*(25-testdata[[#This Row],[dsHigh]])/25</f>
        <v>88</v>
      </c>
      <c r="Q114" s="8">
        <f>100*(25-testdata[[#This Row],[dsLow]])/25</f>
        <v>28</v>
      </c>
      <c r="R114"/>
      <c r="S114"/>
      <c r="T114" s="4">
        <v>113</v>
      </c>
      <c r="U114" s="9">
        <v>60</v>
      </c>
      <c r="V114" s="9">
        <v>88</v>
      </c>
      <c r="W114" s="9">
        <v>28</v>
      </c>
      <c r="Z114" s="12">
        <v>42900</v>
      </c>
      <c r="AA114">
        <v>229.97</v>
      </c>
      <c r="AB114">
        <v>229.98</v>
      </c>
      <c r="AC114">
        <v>228.5</v>
      </c>
      <c r="AD114">
        <v>229.39</v>
      </c>
      <c r="AE114">
        <v>83691608</v>
      </c>
    </row>
    <row r="115" spans="1:31" x14ac:dyDescent="0.25">
      <c r="A115" s="8">
        <v>114</v>
      </c>
      <c r="B115" s="4" t="s">
        <v>7</v>
      </c>
      <c r="C115" s="5" t="str">
        <f t="shared" si="3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 t="shared" si="4"/>
        <v>232.48</v>
      </c>
      <c r="K115" s="2">
        <f t="shared" si="5"/>
        <v>223.39</v>
      </c>
      <c r="L115" s="8">
        <f>testdata[[#This Row],[Index]]</f>
        <v>114</v>
      </c>
      <c r="M115" s="8">
        <f>testdata[[#This Row],[Index]]-VLOOKUP(testdata[[#This Row],[max]],F90:L115,7,FALSE)</f>
        <v>4</v>
      </c>
      <c r="N115" s="8">
        <f>testdata[[#This Row],[Index]]-VLOOKUP(testdata[[#This Row],[min]],G90:L115,6,FALSE)</f>
        <v>19</v>
      </c>
      <c r="O115" s="8">
        <f>testdata[[#This Row],[up]]-testdata[[#This Row],[down]]</f>
        <v>60</v>
      </c>
      <c r="P115" s="8">
        <f>100*(25-testdata[[#This Row],[dsHigh]])/25</f>
        <v>84</v>
      </c>
      <c r="Q115" s="8">
        <f>100*(25-testdata[[#This Row],[dsLow]])/25</f>
        <v>24</v>
      </c>
      <c r="R115"/>
      <c r="S115"/>
      <c r="T115" s="4">
        <v>114</v>
      </c>
      <c r="U115" s="9">
        <v>60</v>
      </c>
      <c r="V115" s="9">
        <v>84</v>
      </c>
      <c r="W115" s="9">
        <v>24</v>
      </c>
      <c r="Z115" s="12">
        <v>42901</v>
      </c>
      <c r="AA115">
        <v>227.92</v>
      </c>
      <c r="AB115">
        <v>229.08</v>
      </c>
      <c r="AC115">
        <v>227.62</v>
      </c>
      <c r="AD115">
        <v>228.95</v>
      </c>
      <c r="AE115">
        <v>70768320</v>
      </c>
    </row>
    <row r="116" spans="1:31" x14ac:dyDescent="0.25">
      <c r="A116" s="8">
        <v>115</v>
      </c>
      <c r="B116" s="4" t="s">
        <v>7</v>
      </c>
      <c r="C116" s="5" t="str">
        <f t="shared" si="3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 t="shared" si="4"/>
        <v>232.48</v>
      </c>
      <c r="K116" s="2">
        <f t="shared" si="5"/>
        <v>223.39</v>
      </c>
      <c r="L116" s="8">
        <f>testdata[[#This Row],[Index]]</f>
        <v>115</v>
      </c>
      <c r="M116" s="8">
        <f>testdata[[#This Row],[Index]]-VLOOKUP(testdata[[#This Row],[max]],F91:L116,7,FALSE)</f>
        <v>5</v>
      </c>
      <c r="N116" s="8">
        <f>testdata[[#This Row],[Index]]-VLOOKUP(testdata[[#This Row],[min]],G91:L116,6,FALSE)</f>
        <v>20</v>
      </c>
      <c r="O116" s="8">
        <f>testdata[[#This Row],[up]]-testdata[[#This Row],[down]]</f>
        <v>60</v>
      </c>
      <c r="P116" s="8">
        <f>100*(25-testdata[[#This Row],[dsHigh]])/25</f>
        <v>80</v>
      </c>
      <c r="Q116" s="8">
        <f>100*(25-testdata[[#This Row],[dsLow]])/25</f>
        <v>20</v>
      </c>
      <c r="R116"/>
      <c r="S116"/>
      <c r="T116" s="4">
        <v>115</v>
      </c>
      <c r="U116" s="9">
        <v>60</v>
      </c>
      <c r="V116" s="9">
        <v>80</v>
      </c>
      <c r="W116" s="9">
        <v>20</v>
      </c>
      <c r="Z116" s="12">
        <v>42902</v>
      </c>
      <c r="AA116">
        <v>229.12</v>
      </c>
      <c r="AB116">
        <v>229.18</v>
      </c>
      <c r="AC116">
        <v>228.05</v>
      </c>
      <c r="AD116">
        <v>229</v>
      </c>
      <c r="AE116">
        <v>89590760</v>
      </c>
    </row>
    <row r="117" spans="1:31" x14ac:dyDescent="0.25">
      <c r="A117" s="8">
        <v>116</v>
      </c>
      <c r="B117" s="4" t="s">
        <v>7</v>
      </c>
      <c r="C117" s="5" t="str">
        <f t="shared" si="3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 t="shared" si="4"/>
        <v>233.35</v>
      </c>
      <c r="K117" s="2">
        <f t="shared" si="5"/>
        <v>223.39</v>
      </c>
      <c r="L117" s="8">
        <f>testdata[[#This Row],[Index]]</f>
        <v>116</v>
      </c>
      <c r="M117" s="8">
        <f>testdata[[#This Row],[Index]]-VLOOKUP(testdata[[#This Row],[max]],F92:L117,7,FALSE)</f>
        <v>0</v>
      </c>
      <c r="N117" s="8">
        <f>testdata[[#This Row],[Index]]-VLOOKUP(testdata[[#This Row],[min]],G92:L117,6,FALSE)</f>
        <v>21</v>
      </c>
      <c r="O117" s="8">
        <f>testdata[[#This Row],[up]]-testdata[[#This Row],[down]]</f>
        <v>84</v>
      </c>
      <c r="P117" s="8">
        <f>100*(25-testdata[[#This Row],[dsHigh]])/25</f>
        <v>100</v>
      </c>
      <c r="Q117" s="8">
        <f>100*(25-testdata[[#This Row],[dsLow]])/25</f>
        <v>16</v>
      </c>
      <c r="R117"/>
      <c r="S117"/>
      <c r="T117" s="4">
        <v>116</v>
      </c>
      <c r="U117" s="9">
        <v>84</v>
      </c>
      <c r="V117" s="9">
        <v>100</v>
      </c>
      <c r="W117" s="9">
        <v>16</v>
      </c>
      <c r="Z117" s="12">
        <v>42905</v>
      </c>
      <c r="AA117">
        <v>229.89</v>
      </c>
      <c r="AB117">
        <v>230.97</v>
      </c>
      <c r="AC117">
        <v>229.79</v>
      </c>
      <c r="AD117">
        <v>230.9</v>
      </c>
      <c r="AE117">
        <v>69003872</v>
      </c>
    </row>
    <row r="118" spans="1:31" x14ac:dyDescent="0.25">
      <c r="A118" s="8">
        <v>117</v>
      </c>
      <c r="B118" s="4" t="s">
        <v>7</v>
      </c>
      <c r="C118" s="5" t="str">
        <f t="shared" si="3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 t="shared" si="4"/>
        <v>233.35</v>
      </c>
      <c r="K118" s="2">
        <f t="shared" si="5"/>
        <v>223.39</v>
      </c>
      <c r="L118" s="8">
        <f>testdata[[#This Row],[Index]]</f>
        <v>117</v>
      </c>
      <c r="M118" s="8">
        <f>testdata[[#This Row],[Index]]-VLOOKUP(testdata[[#This Row],[max]],F93:L118,7,FALSE)</f>
        <v>1</v>
      </c>
      <c r="N118" s="8">
        <f>testdata[[#This Row],[Index]]-VLOOKUP(testdata[[#This Row],[min]],G93:L118,6,FALSE)</f>
        <v>22</v>
      </c>
      <c r="O118" s="8">
        <f>testdata[[#This Row],[up]]-testdata[[#This Row],[down]]</f>
        <v>84</v>
      </c>
      <c r="P118" s="8">
        <f>100*(25-testdata[[#This Row],[dsHigh]])/25</f>
        <v>96</v>
      </c>
      <c r="Q118" s="8">
        <f>100*(25-testdata[[#This Row],[dsLow]])/25</f>
        <v>12</v>
      </c>
      <c r="R118"/>
      <c r="S118"/>
      <c r="T118" s="4">
        <v>117</v>
      </c>
      <c r="U118" s="9">
        <v>84</v>
      </c>
      <c r="V118" s="9">
        <v>96</v>
      </c>
      <c r="W118" s="9">
        <v>12</v>
      </c>
      <c r="Z118" s="12">
        <v>42906</v>
      </c>
      <c r="AA118">
        <v>230.52</v>
      </c>
      <c r="AB118">
        <v>230.53</v>
      </c>
      <c r="AC118">
        <v>229.33</v>
      </c>
      <c r="AD118">
        <v>229.35</v>
      </c>
      <c r="AE118">
        <v>60296840</v>
      </c>
    </row>
    <row r="119" spans="1:31" x14ac:dyDescent="0.25">
      <c r="A119" s="8">
        <v>118</v>
      </c>
      <c r="B119" s="4" t="s">
        <v>7</v>
      </c>
      <c r="C119" s="5" t="str">
        <f t="shared" si="3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 t="shared" si="4"/>
        <v>233.35</v>
      </c>
      <c r="K119" s="2">
        <f t="shared" si="5"/>
        <v>223.39</v>
      </c>
      <c r="L119" s="8">
        <f>testdata[[#This Row],[Index]]</f>
        <v>118</v>
      </c>
      <c r="M119" s="8">
        <f>testdata[[#This Row],[Index]]-VLOOKUP(testdata[[#This Row],[max]],F94:L119,7,FALSE)</f>
        <v>2</v>
      </c>
      <c r="N119" s="8">
        <f>testdata[[#This Row],[Index]]-VLOOKUP(testdata[[#This Row],[min]],G94:L119,6,FALSE)</f>
        <v>23</v>
      </c>
      <c r="O119" s="8">
        <f>testdata[[#This Row],[up]]-testdata[[#This Row],[down]]</f>
        <v>84</v>
      </c>
      <c r="P119" s="8">
        <f>100*(25-testdata[[#This Row],[dsHigh]])/25</f>
        <v>92</v>
      </c>
      <c r="Q119" s="8">
        <f>100*(25-testdata[[#This Row],[dsLow]])/25</f>
        <v>8</v>
      </c>
      <c r="R119"/>
      <c r="S119"/>
      <c r="T119" s="4">
        <v>118</v>
      </c>
      <c r="U119" s="9">
        <v>84</v>
      </c>
      <c r="V119" s="9">
        <v>92</v>
      </c>
      <c r="W119" s="9">
        <v>8</v>
      </c>
      <c r="Z119" s="12">
        <v>42907</v>
      </c>
      <c r="AA119">
        <v>229.73</v>
      </c>
      <c r="AB119">
        <v>229.89</v>
      </c>
      <c r="AC119">
        <v>228.78</v>
      </c>
      <c r="AD119">
        <v>229.29</v>
      </c>
      <c r="AE119">
        <v>59312704</v>
      </c>
    </row>
    <row r="120" spans="1:31" x14ac:dyDescent="0.25">
      <c r="A120" s="8">
        <v>119</v>
      </c>
      <c r="B120" s="4" t="s">
        <v>7</v>
      </c>
      <c r="C120" s="5" t="str">
        <f t="shared" si="3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 t="shared" si="4"/>
        <v>233.35</v>
      </c>
      <c r="K120" s="2">
        <f t="shared" si="5"/>
        <v>223.39</v>
      </c>
      <c r="L120" s="8">
        <f>testdata[[#This Row],[Index]]</f>
        <v>119</v>
      </c>
      <c r="M120" s="8">
        <f>testdata[[#This Row],[Index]]-VLOOKUP(testdata[[#This Row],[max]],F95:L120,7,FALSE)</f>
        <v>3</v>
      </c>
      <c r="N120" s="8">
        <f>testdata[[#This Row],[Index]]-VLOOKUP(testdata[[#This Row],[min]],G95:L120,6,FALSE)</f>
        <v>24</v>
      </c>
      <c r="O120" s="8">
        <f>testdata[[#This Row],[up]]-testdata[[#This Row],[down]]</f>
        <v>84</v>
      </c>
      <c r="P120" s="8">
        <f>100*(25-testdata[[#This Row],[dsHigh]])/25</f>
        <v>88</v>
      </c>
      <c r="Q120" s="8">
        <f>100*(25-testdata[[#This Row],[dsLow]])/25</f>
        <v>4</v>
      </c>
      <c r="R120"/>
      <c r="S120"/>
      <c r="T120" s="4">
        <v>119</v>
      </c>
      <c r="U120" s="9">
        <v>84</v>
      </c>
      <c r="V120" s="9">
        <v>88</v>
      </c>
      <c r="W120" s="9">
        <v>4</v>
      </c>
      <c r="Z120" s="12">
        <v>42908</v>
      </c>
      <c r="AA120">
        <v>229.3</v>
      </c>
      <c r="AB120">
        <v>229.84</v>
      </c>
      <c r="AC120">
        <v>229</v>
      </c>
      <c r="AD120">
        <v>229.19</v>
      </c>
      <c r="AE120">
        <v>46778392</v>
      </c>
    </row>
    <row r="121" spans="1:31" x14ac:dyDescent="0.25">
      <c r="A121" s="8">
        <v>120</v>
      </c>
      <c r="B121" s="4" t="s">
        <v>7</v>
      </c>
      <c r="C121" s="5" t="str">
        <f t="shared" si="3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 t="shared" si="4"/>
        <v>233.35</v>
      </c>
      <c r="K121" s="2">
        <f t="shared" si="5"/>
        <v>223.39</v>
      </c>
      <c r="L121" s="8">
        <f>testdata[[#This Row],[Index]]</f>
        <v>120</v>
      </c>
      <c r="M121" s="8">
        <f>testdata[[#This Row],[Index]]-VLOOKUP(testdata[[#This Row],[max]],F96:L121,7,FALSE)</f>
        <v>4</v>
      </c>
      <c r="N121" s="8">
        <f>testdata[[#This Row],[Index]]-VLOOKUP(testdata[[#This Row],[min]],G96:L121,6,FALSE)</f>
        <v>25</v>
      </c>
      <c r="O121" s="8">
        <f>testdata[[#This Row],[up]]-testdata[[#This Row],[down]]</f>
        <v>84</v>
      </c>
      <c r="P121" s="8">
        <f>100*(25-testdata[[#This Row],[dsHigh]])/25</f>
        <v>84</v>
      </c>
      <c r="Q121" s="8">
        <f>100*(25-testdata[[#This Row],[dsLow]])/25</f>
        <v>0</v>
      </c>
      <c r="R121"/>
      <c r="S121"/>
      <c r="T121" s="4">
        <v>120</v>
      </c>
      <c r="U121" s="9">
        <v>84</v>
      </c>
      <c r="V121" s="9">
        <v>84</v>
      </c>
      <c r="W121" s="9">
        <v>0</v>
      </c>
      <c r="Z121" s="12">
        <v>42909</v>
      </c>
      <c r="AA121">
        <v>229.25</v>
      </c>
      <c r="AB121">
        <v>229.82</v>
      </c>
      <c r="AC121">
        <v>228.84</v>
      </c>
      <c r="AD121">
        <v>229.46</v>
      </c>
      <c r="AE121">
        <v>70977864</v>
      </c>
    </row>
    <row r="122" spans="1:31" x14ac:dyDescent="0.25">
      <c r="A122" s="8">
        <v>121</v>
      </c>
      <c r="B122" s="4" t="s">
        <v>7</v>
      </c>
      <c r="C122" s="5" t="str">
        <f t="shared" si="3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 t="shared" si="4"/>
        <v>233.35</v>
      </c>
      <c r="K122" s="2">
        <f t="shared" si="5"/>
        <v>225.14</v>
      </c>
      <c r="L122" s="8">
        <f>testdata[[#This Row],[Index]]</f>
        <v>121</v>
      </c>
      <c r="M122" s="8">
        <f>testdata[[#This Row],[Index]]-VLOOKUP(testdata[[#This Row],[max]],F97:L122,7,FALSE)</f>
        <v>5</v>
      </c>
      <c r="N122" s="8">
        <f>testdata[[#This Row],[Index]]-VLOOKUP(testdata[[#This Row],[min]],G97:L122,6,FALSE)</f>
        <v>25</v>
      </c>
      <c r="O122" s="8">
        <f>testdata[[#This Row],[up]]-testdata[[#This Row],[down]]</f>
        <v>80</v>
      </c>
      <c r="P122" s="8">
        <f>100*(25-testdata[[#This Row],[dsHigh]])/25</f>
        <v>80</v>
      </c>
      <c r="Q122" s="8">
        <f>100*(25-testdata[[#This Row],[dsLow]])/25</f>
        <v>0</v>
      </c>
      <c r="R122"/>
      <c r="S122"/>
      <c r="T122" s="4">
        <v>121</v>
      </c>
      <c r="U122" s="9">
        <v>80</v>
      </c>
      <c r="V122" s="9">
        <v>80</v>
      </c>
      <c r="W122" s="9">
        <v>0</v>
      </c>
      <c r="Z122" s="12">
        <v>42912</v>
      </c>
      <c r="AA122">
        <v>230.19</v>
      </c>
      <c r="AB122">
        <v>230.64</v>
      </c>
      <c r="AC122">
        <v>229.38</v>
      </c>
      <c r="AD122">
        <v>229.61</v>
      </c>
      <c r="AE122">
        <v>60078684</v>
      </c>
    </row>
    <row r="123" spans="1:31" x14ac:dyDescent="0.25">
      <c r="A123" s="8">
        <v>122</v>
      </c>
      <c r="B123" s="4" t="s">
        <v>7</v>
      </c>
      <c r="C123" s="5" t="str">
        <f t="shared" si="3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 t="shared" si="4"/>
        <v>233.35</v>
      </c>
      <c r="K123" s="2">
        <f t="shared" si="5"/>
        <v>226.61</v>
      </c>
      <c r="L123" s="8">
        <f>testdata[[#This Row],[Index]]</f>
        <v>122</v>
      </c>
      <c r="M123" s="8">
        <f>testdata[[#This Row],[Index]]-VLOOKUP(testdata[[#This Row],[max]],F98:L123,7,FALSE)</f>
        <v>6</v>
      </c>
      <c r="N123" s="8">
        <f>testdata[[#This Row],[Index]]-VLOOKUP(testdata[[#This Row],[min]],G98:L123,6,FALSE)</f>
        <v>25</v>
      </c>
      <c r="O123" s="8">
        <f>testdata[[#This Row],[up]]-testdata[[#This Row],[down]]</f>
        <v>76</v>
      </c>
      <c r="P123" s="8">
        <f>100*(25-testdata[[#This Row],[dsHigh]])/25</f>
        <v>76</v>
      </c>
      <c r="Q123" s="8">
        <f>100*(25-testdata[[#This Row],[dsLow]])/25</f>
        <v>0</v>
      </c>
      <c r="R123"/>
      <c r="S123"/>
      <c r="T123" s="4">
        <v>122</v>
      </c>
      <c r="U123" s="9">
        <v>76</v>
      </c>
      <c r="V123" s="9">
        <v>76</v>
      </c>
      <c r="W123" s="9">
        <v>0</v>
      </c>
      <c r="Z123" s="12">
        <v>42913</v>
      </c>
      <c r="AA123">
        <v>229.37</v>
      </c>
      <c r="AB123">
        <v>229.69</v>
      </c>
      <c r="AC123">
        <v>227.74</v>
      </c>
      <c r="AD123">
        <v>227.76</v>
      </c>
      <c r="AE123">
        <v>87147976</v>
      </c>
    </row>
    <row r="124" spans="1:31" x14ac:dyDescent="0.25">
      <c r="A124" s="8">
        <v>123</v>
      </c>
      <c r="B124" s="4" t="s">
        <v>7</v>
      </c>
      <c r="C124" s="5" t="str">
        <f t="shared" si="3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 t="shared" si="4"/>
        <v>233.35</v>
      </c>
      <c r="K124" s="2">
        <f t="shared" si="5"/>
        <v>227.26</v>
      </c>
      <c r="L124" s="8">
        <f>testdata[[#This Row],[Index]]</f>
        <v>123</v>
      </c>
      <c r="M124" s="8">
        <f>testdata[[#This Row],[Index]]-VLOOKUP(testdata[[#This Row],[max]],F99:L124,7,FALSE)</f>
        <v>7</v>
      </c>
      <c r="N124" s="8">
        <f>testdata[[#This Row],[Index]]-VLOOKUP(testdata[[#This Row],[min]],G99:L124,6,FALSE)</f>
        <v>25</v>
      </c>
      <c r="O124" s="8">
        <f>testdata[[#This Row],[up]]-testdata[[#This Row],[down]]</f>
        <v>72</v>
      </c>
      <c r="P124" s="8">
        <f>100*(25-testdata[[#This Row],[dsHigh]])/25</f>
        <v>72</v>
      </c>
      <c r="Q124" s="8">
        <f>100*(25-testdata[[#This Row],[dsLow]])/25</f>
        <v>0</v>
      </c>
      <c r="R124"/>
      <c r="S124"/>
      <c r="T124" s="4">
        <v>123</v>
      </c>
      <c r="U124" s="9">
        <v>72</v>
      </c>
      <c r="V124" s="9">
        <v>72</v>
      </c>
      <c r="W124" s="9">
        <v>0</v>
      </c>
      <c r="Z124" s="12">
        <v>42914</v>
      </c>
      <c r="AA124">
        <v>228.86</v>
      </c>
      <c r="AB124">
        <v>230.01</v>
      </c>
      <c r="AC124">
        <v>228.61</v>
      </c>
      <c r="AD124">
        <v>229.8</v>
      </c>
      <c r="AE124">
        <v>74215728</v>
      </c>
    </row>
    <row r="125" spans="1:31" x14ac:dyDescent="0.25">
      <c r="A125" s="8">
        <v>124</v>
      </c>
      <c r="B125" s="4" t="s">
        <v>7</v>
      </c>
      <c r="C125" s="5" t="str">
        <f t="shared" si="3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 t="shared" si="4"/>
        <v>233.35</v>
      </c>
      <c r="K125" s="2">
        <f t="shared" si="5"/>
        <v>227.66</v>
      </c>
      <c r="L125" s="8">
        <f>testdata[[#This Row],[Index]]</f>
        <v>124</v>
      </c>
      <c r="M125" s="8">
        <f>testdata[[#This Row],[Index]]-VLOOKUP(testdata[[#This Row],[max]],F100:L125,7,FALSE)</f>
        <v>8</v>
      </c>
      <c r="N125" s="8">
        <f>testdata[[#This Row],[Index]]-VLOOKUP(testdata[[#This Row],[min]],G100:L125,6,FALSE)</f>
        <v>25</v>
      </c>
      <c r="O125" s="8">
        <f>testdata[[#This Row],[up]]-testdata[[#This Row],[down]]</f>
        <v>68</v>
      </c>
      <c r="P125" s="8">
        <f>100*(25-testdata[[#This Row],[dsHigh]])/25</f>
        <v>68</v>
      </c>
      <c r="Q125" s="8">
        <f>100*(25-testdata[[#This Row],[dsLow]])/25</f>
        <v>0</v>
      </c>
      <c r="R125"/>
      <c r="S125"/>
      <c r="T125" s="4">
        <v>124</v>
      </c>
      <c r="U125" s="9">
        <v>68</v>
      </c>
      <c r="V125" s="9">
        <v>68</v>
      </c>
      <c r="W125" s="9">
        <v>0</v>
      </c>
      <c r="Z125" s="12">
        <v>42915</v>
      </c>
      <c r="AA125">
        <v>229.96</v>
      </c>
      <c r="AB125">
        <v>230.02</v>
      </c>
      <c r="AC125">
        <v>226.46</v>
      </c>
      <c r="AD125">
        <v>227.78</v>
      </c>
      <c r="AE125">
        <v>113321776</v>
      </c>
    </row>
    <row r="126" spans="1:31" x14ac:dyDescent="0.25">
      <c r="A126" s="8">
        <v>125</v>
      </c>
      <c r="B126" s="4" t="s">
        <v>7</v>
      </c>
      <c r="C126" s="5" t="str">
        <f t="shared" si="3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 t="shared" si="4"/>
        <v>233.35</v>
      </c>
      <c r="K126" s="2">
        <f t="shared" si="5"/>
        <v>228.34</v>
      </c>
      <c r="L126" s="8">
        <f>testdata[[#This Row],[Index]]</f>
        <v>125</v>
      </c>
      <c r="M126" s="8">
        <f>testdata[[#This Row],[Index]]-VLOOKUP(testdata[[#This Row],[max]],F101:L126,7,FALSE)</f>
        <v>9</v>
      </c>
      <c r="N126" s="8">
        <f>testdata[[#This Row],[Index]]-VLOOKUP(testdata[[#This Row],[min]],G101:L126,6,FALSE)</f>
        <v>22</v>
      </c>
      <c r="O126" s="8">
        <f>testdata[[#This Row],[up]]-testdata[[#This Row],[down]]</f>
        <v>52</v>
      </c>
      <c r="P126" s="8">
        <f>100*(25-testdata[[#This Row],[dsHigh]])/25</f>
        <v>64</v>
      </c>
      <c r="Q126" s="8">
        <f>100*(25-testdata[[#This Row],[dsLow]])/25</f>
        <v>12</v>
      </c>
      <c r="R126"/>
      <c r="S126"/>
      <c r="T126" s="4">
        <v>125</v>
      </c>
      <c r="U126" s="9">
        <v>52</v>
      </c>
      <c r="V126" s="9">
        <v>64</v>
      </c>
      <c r="W126" s="9">
        <v>12</v>
      </c>
      <c r="Z126" s="12">
        <v>42916</v>
      </c>
      <c r="AA126">
        <v>228.66</v>
      </c>
      <c r="AB126">
        <v>229.06</v>
      </c>
      <c r="AC126">
        <v>227.99</v>
      </c>
      <c r="AD126">
        <v>228.2</v>
      </c>
      <c r="AE126">
        <v>91993464</v>
      </c>
    </row>
    <row r="127" spans="1:31" x14ac:dyDescent="0.25">
      <c r="A127" s="8">
        <v>126</v>
      </c>
      <c r="B127" s="4" t="s">
        <v>7</v>
      </c>
      <c r="C127" s="5" t="str">
        <f t="shared" si="3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 t="shared" si="4"/>
        <v>233.35</v>
      </c>
      <c r="K127" s="2">
        <f t="shared" si="5"/>
        <v>228.34</v>
      </c>
      <c r="L127" s="8">
        <f>testdata[[#This Row],[Index]]</f>
        <v>126</v>
      </c>
      <c r="M127" s="8">
        <f>testdata[[#This Row],[Index]]-VLOOKUP(testdata[[#This Row],[max]],F102:L127,7,FALSE)</f>
        <v>10</v>
      </c>
      <c r="N127" s="8">
        <f>testdata[[#This Row],[Index]]-VLOOKUP(testdata[[#This Row],[min]],G102:L127,6,FALSE)</f>
        <v>23</v>
      </c>
      <c r="O127" s="8">
        <f>testdata[[#This Row],[up]]-testdata[[#This Row],[down]]</f>
        <v>52</v>
      </c>
      <c r="P127" s="8">
        <f>100*(25-testdata[[#This Row],[dsHigh]])/25</f>
        <v>60</v>
      </c>
      <c r="Q127" s="8">
        <f>100*(25-testdata[[#This Row],[dsLow]])/25</f>
        <v>8</v>
      </c>
      <c r="R127"/>
      <c r="S127"/>
      <c r="T127" s="4">
        <v>126</v>
      </c>
      <c r="U127" s="9">
        <v>52</v>
      </c>
      <c r="V127" s="9">
        <v>60</v>
      </c>
      <c r="W127" s="9">
        <v>8</v>
      </c>
      <c r="Z127" s="12">
        <v>42919</v>
      </c>
      <c r="AA127">
        <v>229.22</v>
      </c>
      <c r="AB127">
        <v>229.69</v>
      </c>
      <c r="AC127">
        <v>228.59</v>
      </c>
      <c r="AD127">
        <v>228.59</v>
      </c>
      <c r="AE127">
        <v>41486584</v>
      </c>
    </row>
    <row r="128" spans="1:31" x14ac:dyDescent="0.25">
      <c r="A128" s="8">
        <v>127</v>
      </c>
      <c r="B128" s="4" t="s">
        <v>7</v>
      </c>
      <c r="C128" s="5" t="str">
        <f t="shared" si="3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 t="shared" si="4"/>
        <v>233.35</v>
      </c>
      <c r="K128" s="2">
        <f t="shared" si="5"/>
        <v>228.34</v>
      </c>
      <c r="L128" s="8">
        <f>testdata[[#This Row],[Index]]</f>
        <v>127</v>
      </c>
      <c r="M128" s="8">
        <f>testdata[[#This Row],[Index]]-VLOOKUP(testdata[[#This Row],[max]],F103:L128,7,FALSE)</f>
        <v>11</v>
      </c>
      <c r="N128" s="8">
        <f>testdata[[#This Row],[Index]]-VLOOKUP(testdata[[#This Row],[min]],G103:L128,6,FALSE)</f>
        <v>24</v>
      </c>
      <c r="O128" s="8">
        <f>testdata[[#This Row],[up]]-testdata[[#This Row],[down]]</f>
        <v>52</v>
      </c>
      <c r="P128" s="8">
        <f>100*(25-testdata[[#This Row],[dsHigh]])/25</f>
        <v>56</v>
      </c>
      <c r="Q128" s="8">
        <f>100*(25-testdata[[#This Row],[dsLow]])/25</f>
        <v>4</v>
      </c>
      <c r="R128"/>
      <c r="S128"/>
      <c r="T128" s="4">
        <v>127</v>
      </c>
      <c r="U128" s="9">
        <v>52</v>
      </c>
      <c r="V128" s="9">
        <v>56</v>
      </c>
      <c r="W128" s="9">
        <v>4</v>
      </c>
      <c r="Z128" s="12">
        <v>42921</v>
      </c>
      <c r="AA128">
        <v>228.99</v>
      </c>
      <c r="AB128">
        <v>229.35</v>
      </c>
      <c r="AC128">
        <v>228.11</v>
      </c>
      <c r="AD128">
        <v>229.12</v>
      </c>
      <c r="AE128">
        <v>57670384</v>
      </c>
    </row>
    <row r="129" spans="1:31" x14ac:dyDescent="0.25">
      <c r="A129" s="8">
        <v>128</v>
      </c>
      <c r="B129" s="4" t="s">
        <v>7</v>
      </c>
      <c r="C129" s="5" t="str">
        <f t="shared" si="3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 t="shared" si="4"/>
        <v>233.35</v>
      </c>
      <c r="K129" s="2">
        <f t="shared" si="5"/>
        <v>228.34</v>
      </c>
      <c r="L129" s="8">
        <f>testdata[[#This Row],[Index]]</f>
        <v>128</v>
      </c>
      <c r="M129" s="8">
        <f>testdata[[#This Row],[Index]]-VLOOKUP(testdata[[#This Row],[max]],F104:L129,7,FALSE)</f>
        <v>12</v>
      </c>
      <c r="N129" s="8">
        <f>testdata[[#This Row],[Index]]-VLOOKUP(testdata[[#This Row],[min]],G104:L129,6,FALSE)</f>
        <v>25</v>
      </c>
      <c r="O129" s="8">
        <f>testdata[[#This Row],[up]]-testdata[[#This Row],[down]]</f>
        <v>52</v>
      </c>
      <c r="P129" s="8">
        <f>100*(25-testdata[[#This Row],[dsHigh]])/25</f>
        <v>52</v>
      </c>
      <c r="Q129" s="8">
        <f>100*(25-testdata[[#This Row],[dsLow]])/25</f>
        <v>0</v>
      </c>
      <c r="R129"/>
      <c r="S129"/>
      <c r="T129" s="4">
        <v>128</v>
      </c>
      <c r="U129" s="9">
        <v>52</v>
      </c>
      <c r="V129" s="9">
        <v>52</v>
      </c>
      <c r="W129" s="9">
        <v>0</v>
      </c>
      <c r="Z129" s="12">
        <v>42922</v>
      </c>
      <c r="AA129">
        <v>228.29</v>
      </c>
      <c r="AB129">
        <v>228.42</v>
      </c>
      <c r="AC129">
        <v>226.83</v>
      </c>
      <c r="AD129">
        <v>227.02</v>
      </c>
      <c r="AE129">
        <v>70054456</v>
      </c>
    </row>
    <row r="130" spans="1:31" x14ac:dyDescent="0.25">
      <c r="A130" s="8">
        <v>129</v>
      </c>
      <c r="B130" s="4" t="s">
        <v>7</v>
      </c>
      <c r="C130" s="5" t="str">
        <f t="shared" ref="C130:C193" si="6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 t="shared" si="4"/>
        <v>233.35</v>
      </c>
      <c r="K130" s="2">
        <f t="shared" si="5"/>
        <v>228.8</v>
      </c>
      <c r="L130" s="8">
        <f>testdata[[#This Row],[Index]]</f>
        <v>129</v>
      </c>
      <c r="M130" s="8">
        <f>testdata[[#This Row],[Index]]-VLOOKUP(testdata[[#This Row],[max]],F105:L130,7,FALSE)</f>
        <v>13</v>
      </c>
      <c r="N130" s="8">
        <f>testdata[[#This Row],[Index]]-VLOOKUP(testdata[[#This Row],[min]],G105:L130,6,FALSE)</f>
        <v>5</v>
      </c>
      <c r="O130" s="8">
        <f>testdata[[#This Row],[up]]-testdata[[#This Row],[down]]</f>
        <v>-32</v>
      </c>
      <c r="P130" s="8">
        <f>100*(25-testdata[[#This Row],[dsHigh]])/25</f>
        <v>48</v>
      </c>
      <c r="Q130" s="8">
        <f>100*(25-testdata[[#This Row],[dsLow]])/25</f>
        <v>80</v>
      </c>
      <c r="R130"/>
      <c r="S130"/>
      <c r="T130" s="4">
        <v>129</v>
      </c>
      <c r="U130" s="9">
        <v>-32</v>
      </c>
      <c r="V130" s="9">
        <v>48</v>
      </c>
      <c r="W130" s="9">
        <v>80</v>
      </c>
      <c r="Z130" s="12">
        <v>42923</v>
      </c>
      <c r="AA130">
        <v>227.65</v>
      </c>
      <c r="AB130">
        <v>228.66</v>
      </c>
      <c r="AC130">
        <v>227.04</v>
      </c>
      <c r="AD130">
        <v>228.5</v>
      </c>
      <c r="AE130">
        <v>61426248</v>
      </c>
    </row>
    <row r="131" spans="1:31" x14ac:dyDescent="0.25">
      <c r="A131" s="8">
        <v>130</v>
      </c>
      <c r="B131" s="4" t="s">
        <v>7</v>
      </c>
      <c r="C131" s="5" t="str">
        <f t="shared" si="6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 t="shared" si="4"/>
        <v>233.35</v>
      </c>
      <c r="K131" s="2">
        <f t="shared" si="5"/>
        <v>228.8</v>
      </c>
      <c r="L131" s="8">
        <f>testdata[[#This Row],[Index]]</f>
        <v>130</v>
      </c>
      <c r="M131" s="8">
        <f>testdata[[#This Row],[Index]]-VLOOKUP(testdata[[#This Row],[max]],F106:L131,7,FALSE)</f>
        <v>14</v>
      </c>
      <c r="N131" s="8">
        <f>testdata[[#This Row],[Index]]-VLOOKUP(testdata[[#This Row],[min]],G106:L131,6,FALSE)</f>
        <v>6</v>
      </c>
      <c r="O131" s="8">
        <f>testdata[[#This Row],[up]]-testdata[[#This Row],[down]]</f>
        <v>-32</v>
      </c>
      <c r="P131" s="8">
        <f>100*(25-testdata[[#This Row],[dsHigh]])/25</f>
        <v>44</v>
      </c>
      <c r="Q131" s="8">
        <f>100*(25-testdata[[#This Row],[dsLow]])/25</f>
        <v>76</v>
      </c>
      <c r="R131"/>
      <c r="S131"/>
      <c r="T131" s="4">
        <v>130</v>
      </c>
      <c r="U131" s="9">
        <v>-32</v>
      </c>
      <c r="V131" s="9">
        <v>44</v>
      </c>
      <c r="W131" s="9">
        <v>76</v>
      </c>
      <c r="Z131" s="12">
        <v>42926</v>
      </c>
      <c r="AA131">
        <v>228.35</v>
      </c>
      <c r="AB131">
        <v>229.15</v>
      </c>
      <c r="AC131">
        <v>228.17</v>
      </c>
      <c r="AD131">
        <v>228.74</v>
      </c>
      <c r="AE131">
        <v>38847664</v>
      </c>
    </row>
    <row r="132" spans="1:31" x14ac:dyDescent="0.25">
      <c r="A132" s="8">
        <v>131</v>
      </c>
      <c r="B132" s="4" t="s">
        <v>7</v>
      </c>
      <c r="C132" s="5" t="str">
        <f t="shared" si="6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 t="shared" si="4"/>
        <v>233.35</v>
      </c>
      <c r="K132" s="2">
        <f t="shared" si="5"/>
        <v>228.8</v>
      </c>
      <c r="L132" s="8">
        <f>testdata[[#This Row],[Index]]</f>
        <v>131</v>
      </c>
      <c r="M132" s="8">
        <f>testdata[[#This Row],[Index]]-VLOOKUP(testdata[[#This Row],[max]],F107:L132,7,FALSE)</f>
        <v>15</v>
      </c>
      <c r="N132" s="8">
        <f>testdata[[#This Row],[Index]]-VLOOKUP(testdata[[#This Row],[min]],G107:L132,6,FALSE)</f>
        <v>7</v>
      </c>
      <c r="O132" s="8">
        <f>testdata[[#This Row],[up]]-testdata[[#This Row],[down]]</f>
        <v>-32</v>
      </c>
      <c r="P132" s="8">
        <f>100*(25-testdata[[#This Row],[dsHigh]])/25</f>
        <v>40</v>
      </c>
      <c r="Q132" s="8">
        <f>100*(25-testdata[[#This Row],[dsLow]])/25</f>
        <v>72</v>
      </c>
      <c r="R132"/>
      <c r="S132"/>
      <c r="T132" s="4">
        <v>131</v>
      </c>
      <c r="U132" s="9">
        <v>-32</v>
      </c>
      <c r="V132" s="9">
        <v>40</v>
      </c>
      <c r="W132" s="9">
        <v>72</v>
      </c>
      <c r="Z132" s="12">
        <v>42927</v>
      </c>
      <c r="AA132">
        <v>228.54</v>
      </c>
      <c r="AB132">
        <v>228.91</v>
      </c>
      <c r="AC132">
        <v>227.31</v>
      </c>
      <c r="AD132">
        <v>228.57</v>
      </c>
      <c r="AE132">
        <v>53354732</v>
      </c>
    </row>
    <row r="133" spans="1:31" x14ac:dyDescent="0.25">
      <c r="A133" s="8">
        <v>132</v>
      </c>
      <c r="B133" s="4" t="s">
        <v>7</v>
      </c>
      <c r="C133" s="5" t="str">
        <f t="shared" si="6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 t="shared" si="4"/>
        <v>233.35</v>
      </c>
      <c r="K133" s="2">
        <f t="shared" si="5"/>
        <v>228.8</v>
      </c>
      <c r="L133" s="8">
        <f>testdata[[#This Row],[Index]]</f>
        <v>132</v>
      </c>
      <c r="M133" s="8">
        <f>testdata[[#This Row],[Index]]-VLOOKUP(testdata[[#This Row],[max]],F108:L133,7,FALSE)</f>
        <v>16</v>
      </c>
      <c r="N133" s="8">
        <f>testdata[[#This Row],[Index]]-VLOOKUP(testdata[[#This Row],[min]],G108:L133,6,FALSE)</f>
        <v>8</v>
      </c>
      <c r="O133" s="8">
        <f>testdata[[#This Row],[up]]-testdata[[#This Row],[down]]</f>
        <v>-32</v>
      </c>
      <c r="P133" s="8">
        <f>100*(25-testdata[[#This Row],[dsHigh]])/25</f>
        <v>36</v>
      </c>
      <c r="Q133" s="8">
        <f>100*(25-testdata[[#This Row],[dsLow]])/25</f>
        <v>68</v>
      </c>
      <c r="R133"/>
      <c r="S133"/>
      <c r="T133" s="4">
        <v>132</v>
      </c>
      <c r="U133" s="9">
        <v>-32</v>
      </c>
      <c r="V133" s="9">
        <v>36</v>
      </c>
      <c r="W133" s="9">
        <v>68</v>
      </c>
      <c r="Z133" s="12">
        <v>42928</v>
      </c>
      <c r="AA133">
        <v>229.62</v>
      </c>
      <c r="AB133">
        <v>230.47</v>
      </c>
      <c r="AC133">
        <v>229.62</v>
      </c>
      <c r="AD133">
        <v>230.29</v>
      </c>
      <c r="AE133">
        <v>63161984</v>
      </c>
    </row>
    <row r="134" spans="1:31" x14ac:dyDescent="0.25">
      <c r="A134" s="8">
        <v>133</v>
      </c>
      <c r="B134" s="4" t="s">
        <v>7</v>
      </c>
      <c r="C134" s="5" t="str">
        <f t="shared" si="6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 t="shared" si="4"/>
        <v>233.35</v>
      </c>
      <c r="K134" s="2">
        <f t="shared" si="5"/>
        <v>228.8</v>
      </c>
      <c r="L134" s="8">
        <f>testdata[[#This Row],[Index]]</f>
        <v>133</v>
      </c>
      <c r="M134" s="8">
        <f>testdata[[#This Row],[Index]]-VLOOKUP(testdata[[#This Row],[max]],F109:L134,7,FALSE)</f>
        <v>17</v>
      </c>
      <c r="N134" s="8">
        <f>testdata[[#This Row],[Index]]-VLOOKUP(testdata[[#This Row],[min]],G109:L134,6,FALSE)</f>
        <v>9</v>
      </c>
      <c r="O134" s="8">
        <f>testdata[[#This Row],[up]]-testdata[[#This Row],[down]]</f>
        <v>-32</v>
      </c>
      <c r="P134" s="8">
        <f>100*(25-testdata[[#This Row],[dsHigh]])/25</f>
        <v>32</v>
      </c>
      <c r="Q134" s="8">
        <f>100*(25-testdata[[#This Row],[dsLow]])/25</f>
        <v>64</v>
      </c>
      <c r="R134"/>
      <c r="S134"/>
      <c r="T134" s="4">
        <v>133</v>
      </c>
      <c r="U134" s="9">
        <v>-32</v>
      </c>
      <c r="V134" s="9">
        <v>32</v>
      </c>
      <c r="W134" s="9">
        <v>64</v>
      </c>
      <c r="Z134" s="12">
        <v>42929</v>
      </c>
      <c r="AA134">
        <v>230.3</v>
      </c>
      <c r="AB134">
        <v>230.8</v>
      </c>
      <c r="AC134">
        <v>230.05</v>
      </c>
      <c r="AD134">
        <v>230.68</v>
      </c>
      <c r="AE134">
        <v>41823352</v>
      </c>
    </row>
    <row r="135" spans="1:31" x14ac:dyDescent="0.25">
      <c r="A135" s="8">
        <v>134</v>
      </c>
      <c r="B135" s="4" t="s">
        <v>7</v>
      </c>
      <c r="C135" s="5" t="str">
        <f t="shared" si="6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 t="shared" si="4"/>
        <v>234.53</v>
      </c>
      <c r="K135" s="2">
        <f t="shared" si="5"/>
        <v>228.8</v>
      </c>
      <c r="L135" s="8">
        <f>testdata[[#This Row],[Index]]</f>
        <v>134</v>
      </c>
      <c r="M135" s="8">
        <f>testdata[[#This Row],[Index]]-VLOOKUP(testdata[[#This Row],[max]],F110:L135,7,FALSE)</f>
        <v>0</v>
      </c>
      <c r="N135" s="8">
        <f>testdata[[#This Row],[Index]]-VLOOKUP(testdata[[#This Row],[min]],G110:L135,6,FALSE)</f>
        <v>10</v>
      </c>
      <c r="O135" s="8">
        <f>testdata[[#This Row],[up]]-testdata[[#This Row],[down]]</f>
        <v>40</v>
      </c>
      <c r="P135" s="8">
        <f>100*(25-testdata[[#This Row],[dsHigh]])/25</f>
        <v>100</v>
      </c>
      <c r="Q135" s="8">
        <f>100*(25-testdata[[#This Row],[dsLow]])/25</f>
        <v>60</v>
      </c>
      <c r="R135"/>
      <c r="S135"/>
      <c r="T135" s="4">
        <v>134</v>
      </c>
      <c r="U135" s="9">
        <v>40</v>
      </c>
      <c r="V135" s="9">
        <v>100</v>
      </c>
      <c r="W135" s="9">
        <v>60</v>
      </c>
      <c r="Z135" s="12">
        <v>42930</v>
      </c>
      <c r="AA135">
        <v>230.69</v>
      </c>
      <c r="AB135">
        <v>232.14</v>
      </c>
      <c r="AC135">
        <v>230.57</v>
      </c>
      <c r="AD135">
        <v>231.75</v>
      </c>
      <c r="AE135">
        <v>63853136</v>
      </c>
    </row>
    <row r="136" spans="1:31" x14ac:dyDescent="0.25">
      <c r="A136" s="8">
        <v>135</v>
      </c>
      <c r="B136" s="4" t="s">
        <v>7</v>
      </c>
      <c r="C136" s="5" t="str">
        <f t="shared" si="6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 t="shared" si="4"/>
        <v>234.53</v>
      </c>
      <c r="K136" s="2">
        <f t="shared" si="5"/>
        <v>228.8</v>
      </c>
      <c r="L136" s="8">
        <f>testdata[[#This Row],[Index]]</f>
        <v>135</v>
      </c>
      <c r="M136" s="8">
        <f>testdata[[#This Row],[Index]]-VLOOKUP(testdata[[#This Row],[max]],F111:L136,7,FALSE)</f>
        <v>1</v>
      </c>
      <c r="N136" s="8">
        <f>testdata[[#This Row],[Index]]-VLOOKUP(testdata[[#This Row],[min]],G111:L136,6,FALSE)</f>
        <v>11</v>
      </c>
      <c r="O136" s="8">
        <f>testdata[[#This Row],[up]]-testdata[[#This Row],[down]]</f>
        <v>40</v>
      </c>
      <c r="P136" s="8">
        <f>100*(25-testdata[[#This Row],[dsHigh]])/25</f>
        <v>96</v>
      </c>
      <c r="Q136" s="8">
        <f>100*(25-testdata[[#This Row],[dsLow]])/25</f>
        <v>56</v>
      </c>
      <c r="R136"/>
      <c r="S136"/>
      <c r="T136" s="4">
        <v>135</v>
      </c>
      <c r="U136" s="9">
        <v>40</v>
      </c>
      <c r="V136" s="9">
        <v>96</v>
      </c>
      <c r="W136" s="9">
        <v>56</v>
      </c>
      <c r="Z136" s="12">
        <v>42933</v>
      </c>
      <c r="AA136">
        <v>231.67</v>
      </c>
      <c r="AB136">
        <v>232.08</v>
      </c>
      <c r="AC136">
        <v>231.54</v>
      </c>
      <c r="AD136">
        <v>231.72</v>
      </c>
      <c r="AE136">
        <v>35529740</v>
      </c>
    </row>
    <row r="137" spans="1:31" x14ac:dyDescent="0.25">
      <c r="A137" s="8">
        <v>136</v>
      </c>
      <c r="B137" s="4" t="s">
        <v>7</v>
      </c>
      <c r="C137" s="5" t="str">
        <f t="shared" si="6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 t="shared" si="4"/>
        <v>234.53</v>
      </c>
      <c r="K137" s="2">
        <f t="shared" si="5"/>
        <v>228.8</v>
      </c>
      <c r="L137" s="8">
        <f>testdata[[#This Row],[Index]]</f>
        <v>136</v>
      </c>
      <c r="M137" s="8">
        <f>testdata[[#This Row],[Index]]-VLOOKUP(testdata[[#This Row],[max]],F112:L137,7,FALSE)</f>
        <v>2</v>
      </c>
      <c r="N137" s="8">
        <f>testdata[[#This Row],[Index]]-VLOOKUP(testdata[[#This Row],[min]],G112:L137,6,FALSE)</f>
        <v>12</v>
      </c>
      <c r="O137" s="8">
        <f>testdata[[#This Row],[up]]-testdata[[#This Row],[down]]</f>
        <v>40</v>
      </c>
      <c r="P137" s="8">
        <f>100*(25-testdata[[#This Row],[dsHigh]])/25</f>
        <v>92</v>
      </c>
      <c r="Q137" s="8">
        <f>100*(25-testdata[[#This Row],[dsLow]])/25</f>
        <v>52</v>
      </c>
      <c r="R137"/>
      <c r="S137"/>
      <c r="T137" s="4">
        <v>136</v>
      </c>
      <c r="U137" s="9">
        <v>40</v>
      </c>
      <c r="V137" s="9">
        <v>92</v>
      </c>
      <c r="W137" s="9">
        <v>52</v>
      </c>
      <c r="Z137" s="12">
        <v>42934</v>
      </c>
      <c r="AA137">
        <v>231.28</v>
      </c>
      <c r="AB137">
        <v>231.9</v>
      </c>
      <c r="AC137">
        <v>230.91</v>
      </c>
      <c r="AD137">
        <v>231.85</v>
      </c>
      <c r="AE137">
        <v>45289088</v>
      </c>
    </row>
    <row r="138" spans="1:31" x14ac:dyDescent="0.25">
      <c r="A138" s="8">
        <v>137</v>
      </c>
      <c r="B138" s="4" t="s">
        <v>7</v>
      </c>
      <c r="C138" s="5" t="str">
        <f t="shared" si="6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 t="shared" si="4"/>
        <v>235.51</v>
      </c>
      <c r="K138" s="2">
        <f t="shared" si="5"/>
        <v>228.8</v>
      </c>
      <c r="L138" s="8">
        <f>testdata[[#This Row],[Index]]</f>
        <v>137</v>
      </c>
      <c r="M138" s="8">
        <f>testdata[[#This Row],[Index]]-VLOOKUP(testdata[[#This Row],[max]],F113:L138,7,FALSE)</f>
        <v>0</v>
      </c>
      <c r="N138" s="8">
        <f>testdata[[#This Row],[Index]]-VLOOKUP(testdata[[#This Row],[min]],G113:L138,6,FALSE)</f>
        <v>13</v>
      </c>
      <c r="O138" s="8">
        <f>testdata[[#This Row],[up]]-testdata[[#This Row],[down]]</f>
        <v>52</v>
      </c>
      <c r="P138" s="8">
        <f>100*(25-testdata[[#This Row],[dsHigh]])/25</f>
        <v>100</v>
      </c>
      <c r="Q138" s="8">
        <f>100*(25-testdata[[#This Row],[dsLow]])/25</f>
        <v>48</v>
      </c>
      <c r="R138"/>
      <c r="S138"/>
      <c r="T138" s="4">
        <v>137</v>
      </c>
      <c r="U138" s="9">
        <v>52</v>
      </c>
      <c r="V138" s="9">
        <v>100</v>
      </c>
      <c r="W138" s="9">
        <v>48</v>
      </c>
      <c r="Z138" s="12">
        <v>42935</v>
      </c>
      <c r="AA138">
        <v>232.19</v>
      </c>
      <c r="AB138">
        <v>233.11</v>
      </c>
      <c r="AC138">
        <v>232.18</v>
      </c>
      <c r="AD138">
        <v>233.1</v>
      </c>
      <c r="AE138">
        <v>54074872</v>
      </c>
    </row>
    <row r="139" spans="1:31" x14ac:dyDescent="0.25">
      <c r="A139" s="8">
        <v>138</v>
      </c>
      <c r="B139" s="4" t="s">
        <v>7</v>
      </c>
      <c r="C139" s="5" t="str">
        <f t="shared" si="6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 t="shared" si="4"/>
        <v>235.91</v>
      </c>
      <c r="K139" s="2">
        <f t="shared" si="5"/>
        <v>228.8</v>
      </c>
      <c r="L139" s="8">
        <f>testdata[[#This Row],[Index]]</f>
        <v>138</v>
      </c>
      <c r="M139" s="8">
        <f>testdata[[#This Row],[Index]]-VLOOKUP(testdata[[#This Row],[max]],F114:L139,7,FALSE)</f>
        <v>0</v>
      </c>
      <c r="N139" s="8">
        <f>testdata[[#This Row],[Index]]-VLOOKUP(testdata[[#This Row],[min]],G114:L139,6,FALSE)</f>
        <v>14</v>
      </c>
      <c r="O139" s="8">
        <f>testdata[[#This Row],[up]]-testdata[[#This Row],[down]]</f>
        <v>56</v>
      </c>
      <c r="P139" s="8">
        <f>100*(25-testdata[[#This Row],[dsHigh]])/25</f>
        <v>100</v>
      </c>
      <c r="Q139" s="8">
        <f>100*(25-testdata[[#This Row],[dsLow]])/25</f>
        <v>44</v>
      </c>
      <c r="R139"/>
      <c r="S139"/>
      <c r="T139" s="4">
        <v>138</v>
      </c>
      <c r="U139" s="9">
        <v>56</v>
      </c>
      <c r="V139" s="9">
        <v>100</v>
      </c>
      <c r="W139" s="9">
        <v>44</v>
      </c>
      <c r="Z139" s="12">
        <v>42936</v>
      </c>
      <c r="AA139">
        <v>233.38</v>
      </c>
      <c r="AB139">
        <v>233.51</v>
      </c>
      <c r="AC139">
        <v>232.61</v>
      </c>
      <c r="AD139">
        <v>233.21</v>
      </c>
      <c r="AE139">
        <v>49943488</v>
      </c>
    </row>
    <row r="140" spans="1:31" x14ac:dyDescent="0.25">
      <c r="A140" s="8">
        <v>139</v>
      </c>
      <c r="B140" s="4" t="s">
        <v>7</v>
      </c>
      <c r="C140" s="5" t="str">
        <f t="shared" si="6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 t="shared" si="4"/>
        <v>235.91</v>
      </c>
      <c r="K140" s="2">
        <f t="shared" si="5"/>
        <v>228.8</v>
      </c>
      <c r="L140" s="8">
        <f>testdata[[#This Row],[Index]]</f>
        <v>139</v>
      </c>
      <c r="M140" s="8">
        <f>testdata[[#This Row],[Index]]-VLOOKUP(testdata[[#This Row],[max]],F115:L140,7,FALSE)</f>
        <v>1</v>
      </c>
      <c r="N140" s="8">
        <f>testdata[[#This Row],[Index]]-VLOOKUP(testdata[[#This Row],[min]],G115:L140,6,FALSE)</f>
        <v>15</v>
      </c>
      <c r="O140" s="8">
        <f>testdata[[#This Row],[up]]-testdata[[#This Row],[down]]</f>
        <v>56</v>
      </c>
      <c r="P140" s="8">
        <f>100*(25-testdata[[#This Row],[dsHigh]])/25</f>
        <v>96</v>
      </c>
      <c r="Q140" s="8">
        <f>100*(25-testdata[[#This Row],[dsLow]])/25</f>
        <v>40</v>
      </c>
      <c r="R140"/>
      <c r="S140"/>
      <c r="T140" s="4">
        <v>139</v>
      </c>
      <c r="U140" s="9">
        <v>56</v>
      </c>
      <c r="V140" s="9">
        <v>96</v>
      </c>
      <c r="W140" s="9">
        <v>40</v>
      </c>
      <c r="Z140" s="12">
        <v>42937</v>
      </c>
      <c r="AA140">
        <v>232.58</v>
      </c>
      <c r="AB140">
        <v>233.03</v>
      </c>
      <c r="AC140">
        <v>232.34</v>
      </c>
      <c r="AD140">
        <v>233</v>
      </c>
      <c r="AE140">
        <v>93996416</v>
      </c>
    </row>
    <row r="141" spans="1:31" x14ac:dyDescent="0.25">
      <c r="A141" s="8">
        <v>140</v>
      </c>
      <c r="B141" s="4" t="s">
        <v>7</v>
      </c>
      <c r="C141" s="5" t="str">
        <f t="shared" si="6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 t="shared" si="4"/>
        <v>235.91</v>
      </c>
      <c r="K141" s="2">
        <f t="shared" si="5"/>
        <v>228.8</v>
      </c>
      <c r="L141" s="8">
        <f>testdata[[#This Row],[Index]]</f>
        <v>140</v>
      </c>
      <c r="M141" s="8">
        <f>testdata[[#This Row],[Index]]-VLOOKUP(testdata[[#This Row],[max]],F116:L141,7,FALSE)</f>
        <v>2</v>
      </c>
      <c r="N141" s="8">
        <f>testdata[[#This Row],[Index]]-VLOOKUP(testdata[[#This Row],[min]],G116:L141,6,FALSE)</f>
        <v>16</v>
      </c>
      <c r="O141" s="8">
        <f>testdata[[#This Row],[up]]-testdata[[#This Row],[down]]</f>
        <v>56</v>
      </c>
      <c r="P141" s="8">
        <f>100*(25-testdata[[#This Row],[dsHigh]])/25</f>
        <v>92</v>
      </c>
      <c r="Q141" s="8">
        <f>100*(25-testdata[[#This Row],[dsLow]])/25</f>
        <v>36</v>
      </c>
      <c r="R141"/>
      <c r="S141"/>
      <c r="T141" s="4">
        <v>140</v>
      </c>
      <c r="U141" s="9">
        <v>56</v>
      </c>
      <c r="V141" s="9">
        <v>92</v>
      </c>
      <c r="W141" s="9">
        <v>36</v>
      </c>
      <c r="Z141" s="12">
        <v>42940</v>
      </c>
      <c r="AA141">
        <v>232.91</v>
      </c>
      <c r="AB141">
        <v>233.09</v>
      </c>
      <c r="AC141">
        <v>232.43</v>
      </c>
      <c r="AD141">
        <v>232.94</v>
      </c>
      <c r="AE141">
        <v>49400004</v>
      </c>
    </row>
    <row r="142" spans="1:31" x14ac:dyDescent="0.25">
      <c r="A142" s="8">
        <v>141</v>
      </c>
      <c r="B142" s="4" t="s">
        <v>7</v>
      </c>
      <c r="C142" s="5" t="str">
        <f t="shared" si="6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 t="shared" si="4"/>
        <v>236.28</v>
      </c>
      <c r="K142" s="2">
        <f t="shared" si="5"/>
        <v>228.8</v>
      </c>
      <c r="L142" s="8">
        <f>testdata[[#This Row],[Index]]</f>
        <v>141</v>
      </c>
      <c r="M142" s="8">
        <f>testdata[[#This Row],[Index]]-VLOOKUP(testdata[[#This Row],[max]],F117:L142,7,FALSE)</f>
        <v>0</v>
      </c>
      <c r="N142" s="8">
        <f>testdata[[#This Row],[Index]]-VLOOKUP(testdata[[#This Row],[min]],G117:L142,6,FALSE)</f>
        <v>17</v>
      </c>
      <c r="O142" s="8">
        <f>testdata[[#This Row],[up]]-testdata[[#This Row],[down]]</f>
        <v>68</v>
      </c>
      <c r="P142" s="8">
        <f>100*(25-testdata[[#This Row],[dsHigh]])/25</f>
        <v>100</v>
      </c>
      <c r="Q142" s="8">
        <f>100*(25-testdata[[#This Row],[dsLow]])/25</f>
        <v>32</v>
      </c>
      <c r="R142"/>
      <c r="S142"/>
      <c r="T142" s="4">
        <v>141</v>
      </c>
      <c r="U142" s="9">
        <v>68</v>
      </c>
      <c r="V142" s="9">
        <v>100</v>
      </c>
      <c r="W142" s="9">
        <v>32</v>
      </c>
      <c r="Z142" s="12">
        <v>42941</v>
      </c>
      <c r="AA142">
        <v>233.75</v>
      </c>
      <c r="AB142">
        <v>233.87</v>
      </c>
      <c r="AC142">
        <v>233.26</v>
      </c>
      <c r="AD142">
        <v>233.51</v>
      </c>
      <c r="AE142">
        <v>58187456</v>
      </c>
    </row>
    <row r="143" spans="1:31" x14ac:dyDescent="0.25">
      <c r="A143" s="8">
        <v>142</v>
      </c>
      <c r="B143" s="4" t="s">
        <v>7</v>
      </c>
      <c r="C143" s="5" t="str">
        <f t="shared" si="6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 t="shared" si="4"/>
        <v>236.28</v>
      </c>
      <c r="K143" s="2">
        <f t="shared" si="5"/>
        <v>228.8</v>
      </c>
      <c r="L143" s="8">
        <f>testdata[[#This Row],[Index]]</f>
        <v>142</v>
      </c>
      <c r="M143" s="8">
        <f>testdata[[#This Row],[Index]]-VLOOKUP(testdata[[#This Row],[max]],F118:L143,7,FALSE)</f>
        <v>1</v>
      </c>
      <c r="N143" s="8">
        <f>testdata[[#This Row],[Index]]-VLOOKUP(testdata[[#This Row],[min]],G118:L143,6,FALSE)</f>
        <v>18</v>
      </c>
      <c r="O143" s="8">
        <f>testdata[[#This Row],[up]]-testdata[[#This Row],[down]]</f>
        <v>68</v>
      </c>
      <c r="P143" s="8">
        <f>100*(25-testdata[[#This Row],[dsHigh]])/25</f>
        <v>96</v>
      </c>
      <c r="Q143" s="8">
        <f>100*(25-testdata[[#This Row],[dsLow]])/25</f>
        <v>28</v>
      </c>
      <c r="R143"/>
      <c r="S143"/>
      <c r="T143" s="4">
        <v>142</v>
      </c>
      <c r="U143" s="9">
        <v>68</v>
      </c>
      <c r="V143" s="9">
        <v>96</v>
      </c>
      <c r="W143" s="9">
        <v>28</v>
      </c>
      <c r="Z143" s="12">
        <v>42942</v>
      </c>
      <c r="AA143">
        <v>233.82</v>
      </c>
      <c r="AB143">
        <v>233.86</v>
      </c>
      <c r="AC143">
        <v>233.23</v>
      </c>
      <c r="AD143">
        <v>233.52</v>
      </c>
      <c r="AE143">
        <v>50409956</v>
      </c>
    </row>
    <row r="144" spans="1:31" x14ac:dyDescent="0.25">
      <c r="A144" s="8">
        <v>143</v>
      </c>
      <c r="B144" s="4" t="s">
        <v>7</v>
      </c>
      <c r="C144" s="5" t="str">
        <f t="shared" si="6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 t="shared" si="4"/>
        <v>236.47</v>
      </c>
      <c r="K144" s="2">
        <f t="shared" si="5"/>
        <v>228.8</v>
      </c>
      <c r="L144" s="8">
        <f>testdata[[#This Row],[Index]]</f>
        <v>143</v>
      </c>
      <c r="M144" s="8">
        <f>testdata[[#This Row],[Index]]-VLOOKUP(testdata[[#This Row],[max]],F119:L144,7,FALSE)</f>
        <v>0</v>
      </c>
      <c r="N144" s="8">
        <f>testdata[[#This Row],[Index]]-VLOOKUP(testdata[[#This Row],[min]],G119:L144,6,FALSE)</f>
        <v>19</v>
      </c>
      <c r="O144" s="8">
        <f>testdata[[#This Row],[up]]-testdata[[#This Row],[down]]</f>
        <v>76</v>
      </c>
      <c r="P144" s="8">
        <f>100*(25-testdata[[#This Row],[dsHigh]])/25</f>
        <v>100</v>
      </c>
      <c r="Q144" s="8">
        <f>100*(25-testdata[[#This Row],[dsLow]])/25</f>
        <v>24</v>
      </c>
      <c r="R144"/>
      <c r="S144"/>
      <c r="T144" s="4">
        <v>143</v>
      </c>
      <c r="U144" s="9">
        <v>76</v>
      </c>
      <c r="V144" s="9">
        <v>100</v>
      </c>
      <c r="W144" s="9">
        <v>24</v>
      </c>
      <c r="Z144" s="12">
        <v>42943</v>
      </c>
      <c r="AA144">
        <v>234.02</v>
      </c>
      <c r="AB144">
        <v>234.05</v>
      </c>
      <c r="AC144">
        <v>231.87</v>
      </c>
      <c r="AD144">
        <v>233.3</v>
      </c>
      <c r="AE144">
        <v>74982832</v>
      </c>
    </row>
    <row r="145" spans="1:31" x14ac:dyDescent="0.25">
      <c r="A145" s="8">
        <v>144</v>
      </c>
      <c r="B145" s="4" t="s">
        <v>7</v>
      </c>
      <c r="C145" s="5" t="str">
        <f t="shared" si="6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 t="shared" si="4"/>
        <v>236.47</v>
      </c>
      <c r="K145" s="2">
        <f t="shared" si="5"/>
        <v>228.8</v>
      </c>
      <c r="L145" s="8">
        <f>testdata[[#This Row],[Index]]</f>
        <v>144</v>
      </c>
      <c r="M145" s="8">
        <f>testdata[[#This Row],[Index]]-VLOOKUP(testdata[[#This Row],[max]],F120:L145,7,FALSE)</f>
        <v>1</v>
      </c>
      <c r="N145" s="8">
        <f>testdata[[#This Row],[Index]]-VLOOKUP(testdata[[#This Row],[min]],G120:L145,6,FALSE)</f>
        <v>20</v>
      </c>
      <c r="O145" s="8">
        <f>testdata[[#This Row],[up]]-testdata[[#This Row],[down]]</f>
        <v>76</v>
      </c>
      <c r="P145" s="8">
        <f>100*(25-testdata[[#This Row],[dsHigh]])/25</f>
        <v>96</v>
      </c>
      <c r="Q145" s="8">
        <f>100*(25-testdata[[#This Row],[dsLow]])/25</f>
        <v>20</v>
      </c>
      <c r="R145"/>
      <c r="S145"/>
      <c r="T145" s="4">
        <v>144</v>
      </c>
      <c r="U145" s="9">
        <v>76</v>
      </c>
      <c r="V145" s="9">
        <v>96</v>
      </c>
      <c r="W145" s="9">
        <v>20</v>
      </c>
      <c r="Z145" s="12">
        <v>42944</v>
      </c>
      <c r="AA145">
        <v>232.78</v>
      </c>
      <c r="AB145">
        <v>233.17</v>
      </c>
      <c r="AC145">
        <v>232.29</v>
      </c>
      <c r="AD145">
        <v>233.03</v>
      </c>
      <c r="AE145">
        <v>53072616</v>
      </c>
    </row>
    <row r="146" spans="1:31" x14ac:dyDescent="0.25">
      <c r="A146" s="8">
        <v>145</v>
      </c>
      <c r="B146" s="4" t="s">
        <v>7</v>
      </c>
      <c r="C146" s="5" t="str">
        <f t="shared" si="6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 t="shared" si="4"/>
        <v>236.47</v>
      </c>
      <c r="K146" s="2">
        <f t="shared" si="5"/>
        <v>228.8</v>
      </c>
      <c r="L146" s="8">
        <f>testdata[[#This Row],[Index]]</f>
        <v>145</v>
      </c>
      <c r="M146" s="8">
        <f>testdata[[#This Row],[Index]]-VLOOKUP(testdata[[#This Row],[max]],F121:L146,7,FALSE)</f>
        <v>2</v>
      </c>
      <c r="N146" s="8">
        <f>testdata[[#This Row],[Index]]-VLOOKUP(testdata[[#This Row],[min]],G121:L146,6,FALSE)</f>
        <v>21</v>
      </c>
      <c r="O146" s="8">
        <f>testdata[[#This Row],[up]]-testdata[[#This Row],[down]]</f>
        <v>76</v>
      </c>
      <c r="P146" s="8">
        <f>100*(25-testdata[[#This Row],[dsHigh]])/25</f>
        <v>92</v>
      </c>
      <c r="Q146" s="8">
        <f>100*(25-testdata[[#This Row],[dsLow]])/25</f>
        <v>16</v>
      </c>
      <c r="R146"/>
      <c r="S146"/>
      <c r="T146" s="4">
        <v>145</v>
      </c>
      <c r="U146" s="9">
        <v>76</v>
      </c>
      <c r="V146" s="9">
        <v>92</v>
      </c>
      <c r="W146" s="9">
        <v>16</v>
      </c>
      <c r="Z146" s="12">
        <v>42947</v>
      </c>
      <c r="AA146">
        <v>233.46</v>
      </c>
      <c r="AB146">
        <v>233.56</v>
      </c>
      <c r="AC146">
        <v>232.67</v>
      </c>
      <c r="AD146">
        <v>232.89</v>
      </c>
      <c r="AE146">
        <v>69761320</v>
      </c>
    </row>
    <row r="147" spans="1:31" x14ac:dyDescent="0.25">
      <c r="A147" s="8">
        <v>146</v>
      </c>
      <c r="B147" s="4" t="s">
        <v>7</v>
      </c>
      <c r="C147" s="5" t="str">
        <f t="shared" si="6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 t="shared" si="4"/>
        <v>236.47</v>
      </c>
      <c r="K147" s="2">
        <f t="shared" si="5"/>
        <v>228.8</v>
      </c>
      <c r="L147" s="8">
        <f>testdata[[#This Row],[Index]]</f>
        <v>146</v>
      </c>
      <c r="M147" s="8">
        <f>testdata[[#This Row],[Index]]-VLOOKUP(testdata[[#This Row],[max]],F122:L147,7,FALSE)</f>
        <v>3</v>
      </c>
      <c r="N147" s="8">
        <f>testdata[[#This Row],[Index]]-VLOOKUP(testdata[[#This Row],[min]],G122:L147,6,FALSE)</f>
        <v>22</v>
      </c>
      <c r="O147" s="8">
        <f>testdata[[#This Row],[up]]-testdata[[#This Row],[down]]</f>
        <v>76</v>
      </c>
      <c r="P147" s="8">
        <f>100*(25-testdata[[#This Row],[dsHigh]])/25</f>
        <v>88</v>
      </c>
      <c r="Q147" s="8">
        <f>100*(25-testdata[[#This Row],[dsLow]])/25</f>
        <v>12</v>
      </c>
      <c r="R147"/>
      <c r="S147"/>
      <c r="T147" s="4">
        <v>146</v>
      </c>
      <c r="U147" s="9">
        <v>76</v>
      </c>
      <c r="V147" s="9">
        <v>88</v>
      </c>
      <c r="W147" s="9">
        <v>12</v>
      </c>
      <c r="Z147" s="12">
        <v>42948</v>
      </c>
      <c r="AA147">
        <v>233.55</v>
      </c>
      <c r="AB147">
        <v>233.58</v>
      </c>
      <c r="AC147">
        <v>232.84</v>
      </c>
      <c r="AD147">
        <v>233.41</v>
      </c>
      <c r="AE147">
        <v>58330296</v>
      </c>
    </row>
    <row r="148" spans="1:31" x14ac:dyDescent="0.25">
      <c r="A148" s="8">
        <v>147</v>
      </c>
      <c r="B148" s="4" t="s">
        <v>7</v>
      </c>
      <c r="C148" s="5" t="str">
        <f t="shared" si="6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 t="shared" si="4"/>
        <v>236.47</v>
      </c>
      <c r="K148" s="2">
        <f t="shared" si="5"/>
        <v>228.8</v>
      </c>
      <c r="L148" s="8">
        <f>testdata[[#This Row],[Index]]</f>
        <v>147</v>
      </c>
      <c r="M148" s="8">
        <f>testdata[[#This Row],[Index]]-VLOOKUP(testdata[[#This Row],[max]],F123:L148,7,FALSE)</f>
        <v>4</v>
      </c>
      <c r="N148" s="8">
        <f>testdata[[#This Row],[Index]]-VLOOKUP(testdata[[#This Row],[min]],G123:L148,6,FALSE)</f>
        <v>23</v>
      </c>
      <c r="O148" s="8">
        <f>testdata[[#This Row],[up]]-testdata[[#This Row],[down]]</f>
        <v>76</v>
      </c>
      <c r="P148" s="8">
        <f>100*(25-testdata[[#This Row],[dsHigh]])/25</f>
        <v>84</v>
      </c>
      <c r="Q148" s="8">
        <f>100*(25-testdata[[#This Row],[dsLow]])/25</f>
        <v>8</v>
      </c>
      <c r="R148"/>
      <c r="S148"/>
      <c r="T148" s="4">
        <v>147</v>
      </c>
      <c r="U148" s="9">
        <v>76</v>
      </c>
      <c r="V148" s="9">
        <v>84</v>
      </c>
      <c r="W148" s="9">
        <v>8</v>
      </c>
      <c r="Z148" s="12">
        <v>42949</v>
      </c>
      <c r="AA148">
        <v>233.55</v>
      </c>
      <c r="AB148">
        <v>233.68</v>
      </c>
      <c r="AC148">
        <v>232.52</v>
      </c>
      <c r="AD148">
        <v>233.53</v>
      </c>
      <c r="AE148">
        <v>50024052</v>
      </c>
    </row>
    <row r="149" spans="1:31" x14ac:dyDescent="0.25">
      <c r="A149" s="8">
        <v>148</v>
      </c>
      <c r="B149" s="4" t="s">
        <v>7</v>
      </c>
      <c r="C149" s="5" t="str">
        <f t="shared" si="6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 t="shared" si="4"/>
        <v>236.47</v>
      </c>
      <c r="K149" s="2">
        <f t="shared" si="5"/>
        <v>228.8</v>
      </c>
      <c r="L149" s="8">
        <f>testdata[[#This Row],[Index]]</f>
        <v>148</v>
      </c>
      <c r="M149" s="8">
        <f>testdata[[#This Row],[Index]]-VLOOKUP(testdata[[#This Row],[max]],F124:L149,7,FALSE)</f>
        <v>5</v>
      </c>
      <c r="N149" s="8">
        <f>testdata[[#This Row],[Index]]-VLOOKUP(testdata[[#This Row],[min]],G124:L149,6,FALSE)</f>
        <v>24</v>
      </c>
      <c r="O149" s="8">
        <f>testdata[[#This Row],[up]]-testdata[[#This Row],[down]]</f>
        <v>76</v>
      </c>
      <c r="P149" s="8">
        <f>100*(25-testdata[[#This Row],[dsHigh]])/25</f>
        <v>80</v>
      </c>
      <c r="Q149" s="8">
        <f>100*(25-testdata[[#This Row],[dsLow]])/25</f>
        <v>4</v>
      </c>
      <c r="R149"/>
      <c r="S149"/>
      <c r="T149" s="4">
        <v>148</v>
      </c>
      <c r="U149" s="9">
        <v>76</v>
      </c>
      <c r="V149" s="9">
        <v>80</v>
      </c>
      <c r="W149" s="9">
        <v>4</v>
      </c>
      <c r="Z149" s="12">
        <v>42950</v>
      </c>
      <c r="AA149">
        <v>233.4</v>
      </c>
      <c r="AB149">
        <v>233.43</v>
      </c>
      <c r="AC149">
        <v>232.77</v>
      </c>
      <c r="AD149">
        <v>233.07</v>
      </c>
      <c r="AE149">
        <v>43290192</v>
      </c>
    </row>
    <row r="150" spans="1:31" x14ac:dyDescent="0.25">
      <c r="A150" s="8">
        <v>149</v>
      </c>
      <c r="B150" s="4" t="s">
        <v>7</v>
      </c>
      <c r="C150" s="5" t="str">
        <f t="shared" si="6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 t="shared" si="4"/>
        <v>236.47</v>
      </c>
      <c r="K150" s="2">
        <f t="shared" si="5"/>
        <v>228.8</v>
      </c>
      <c r="L150" s="8">
        <f>testdata[[#This Row],[Index]]</f>
        <v>149</v>
      </c>
      <c r="M150" s="8">
        <f>testdata[[#This Row],[Index]]-VLOOKUP(testdata[[#This Row],[max]],F125:L150,7,FALSE)</f>
        <v>6</v>
      </c>
      <c r="N150" s="8">
        <f>testdata[[#This Row],[Index]]-VLOOKUP(testdata[[#This Row],[min]],G125:L150,6,FALSE)</f>
        <v>25</v>
      </c>
      <c r="O150" s="8">
        <f>testdata[[#This Row],[up]]-testdata[[#This Row],[down]]</f>
        <v>76</v>
      </c>
      <c r="P150" s="8">
        <f>100*(25-testdata[[#This Row],[dsHigh]])/25</f>
        <v>76</v>
      </c>
      <c r="Q150" s="8">
        <f>100*(25-testdata[[#This Row],[dsLow]])/25</f>
        <v>0</v>
      </c>
      <c r="R150"/>
      <c r="S150"/>
      <c r="T150" s="4">
        <v>149</v>
      </c>
      <c r="U150" s="9">
        <v>76</v>
      </c>
      <c r="V150" s="9">
        <v>76</v>
      </c>
      <c r="W150" s="9">
        <v>0</v>
      </c>
      <c r="Z150" s="12">
        <v>42951</v>
      </c>
      <c r="AA150">
        <v>233.6</v>
      </c>
      <c r="AB150">
        <v>233.86</v>
      </c>
      <c r="AC150">
        <v>233.08</v>
      </c>
      <c r="AD150">
        <v>233.5</v>
      </c>
      <c r="AE150">
        <v>63778060</v>
      </c>
    </row>
    <row r="151" spans="1:31" x14ac:dyDescent="0.25">
      <c r="A151" s="8">
        <v>150</v>
      </c>
      <c r="B151" s="4" t="s">
        <v>7</v>
      </c>
      <c r="C151" s="5" t="str">
        <f t="shared" si="6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 t="shared" si="4"/>
        <v>236.47</v>
      </c>
      <c r="K151" s="2">
        <f t="shared" si="5"/>
        <v>229.16</v>
      </c>
      <c r="L151" s="8">
        <f>testdata[[#This Row],[Index]]</f>
        <v>150</v>
      </c>
      <c r="M151" s="8">
        <f>testdata[[#This Row],[Index]]-VLOOKUP(testdata[[#This Row],[max]],F126:L151,7,FALSE)</f>
        <v>7</v>
      </c>
      <c r="N151" s="8">
        <f>testdata[[#This Row],[Index]]-VLOOKUP(testdata[[#This Row],[min]],G126:L151,6,FALSE)</f>
        <v>22</v>
      </c>
      <c r="O151" s="8">
        <f>testdata[[#This Row],[up]]-testdata[[#This Row],[down]]</f>
        <v>60</v>
      </c>
      <c r="P151" s="8">
        <f>100*(25-testdata[[#This Row],[dsHigh]])/25</f>
        <v>72</v>
      </c>
      <c r="Q151" s="8">
        <f>100*(25-testdata[[#This Row],[dsLow]])/25</f>
        <v>12</v>
      </c>
      <c r="R151"/>
      <c r="S151"/>
      <c r="T151" s="4">
        <v>150</v>
      </c>
      <c r="U151" s="9">
        <v>60</v>
      </c>
      <c r="V151" s="9">
        <v>72</v>
      </c>
      <c r="W151" s="9">
        <v>12</v>
      </c>
      <c r="Z151" s="12">
        <v>42954</v>
      </c>
      <c r="AA151">
        <v>233.57</v>
      </c>
      <c r="AB151">
        <v>233.93</v>
      </c>
      <c r="AC151">
        <v>233.46</v>
      </c>
      <c r="AD151">
        <v>233.93</v>
      </c>
      <c r="AE151">
        <v>33901276</v>
      </c>
    </row>
    <row r="152" spans="1:31" x14ac:dyDescent="0.25">
      <c r="A152" s="8">
        <v>151</v>
      </c>
      <c r="B152" s="4" t="s">
        <v>7</v>
      </c>
      <c r="C152" s="5" t="str">
        <f t="shared" si="6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 t="shared" si="4"/>
        <v>237.33</v>
      </c>
      <c r="K152" s="2">
        <f t="shared" si="5"/>
        <v>229.16</v>
      </c>
      <c r="L152" s="8">
        <f>testdata[[#This Row],[Index]]</f>
        <v>151</v>
      </c>
      <c r="M152" s="8">
        <f>testdata[[#This Row],[Index]]-VLOOKUP(testdata[[#This Row],[max]],F127:L152,7,FALSE)</f>
        <v>0</v>
      </c>
      <c r="N152" s="8">
        <f>testdata[[#This Row],[Index]]-VLOOKUP(testdata[[#This Row],[min]],G127:L152,6,FALSE)</f>
        <v>23</v>
      </c>
      <c r="O152" s="8">
        <f>testdata[[#This Row],[up]]-testdata[[#This Row],[down]]</f>
        <v>92</v>
      </c>
      <c r="P152" s="8">
        <f>100*(25-testdata[[#This Row],[dsHigh]])/25</f>
        <v>100</v>
      </c>
      <c r="Q152" s="8">
        <f>100*(25-testdata[[#This Row],[dsLow]])/25</f>
        <v>8</v>
      </c>
      <c r="R152"/>
      <c r="S152"/>
      <c r="T152" s="4">
        <v>151</v>
      </c>
      <c r="U152" s="9">
        <v>92</v>
      </c>
      <c r="V152" s="9">
        <v>100</v>
      </c>
      <c r="W152" s="9">
        <v>8</v>
      </c>
      <c r="Z152" s="12">
        <v>42955</v>
      </c>
      <c r="AA152">
        <v>233.59</v>
      </c>
      <c r="AB152">
        <v>234.91</v>
      </c>
      <c r="AC152">
        <v>232.95</v>
      </c>
      <c r="AD152">
        <v>233.36</v>
      </c>
      <c r="AE152">
        <v>65396584</v>
      </c>
    </row>
    <row r="153" spans="1:31" x14ac:dyDescent="0.25">
      <c r="A153" s="8">
        <v>152</v>
      </c>
      <c r="B153" s="4" t="s">
        <v>7</v>
      </c>
      <c r="C153" s="5" t="str">
        <f t="shared" si="6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 t="shared" si="4"/>
        <v>237.33</v>
      </c>
      <c r="K153" s="2">
        <f t="shared" si="5"/>
        <v>229.16</v>
      </c>
      <c r="L153" s="8">
        <f>testdata[[#This Row],[Index]]</f>
        <v>152</v>
      </c>
      <c r="M153" s="8">
        <f>testdata[[#This Row],[Index]]-VLOOKUP(testdata[[#This Row],[max]],F128:L153,7,FALSE)</f>
        <v>1</v>
      </c>
      <c r="N153" s="8">
        <f>testdata[[#This Row],[Index]]-VLOOKUP(testdata[[#This Row],[min]],G128:L153,6,FALSE)</f>
        <v>24</v>
      </c>
      <c r="O153" s="8">
        <f>testdata[[#This Row],[up]]-testdata[[#This Row],[down]]</f>
        <v>92</v>
      </c>
      <c r="P153" s="8">
        <f>100*(25-testdata[[#This Row],[dsHigh]])/25</f>
        <v>96</v>
      </c>
      <c r="Q153" s="8">
        <f>100*(25-testdata[[#This Row],[dsLow]])/25</f>
        <v>4</v>
      </c>
      <c r="R153"/>
      <c r="S153"/>
      <c r="T153" s="4">
        <v>152</v>
      </c>
      <c r="U153" s="9">
        <v>92</v>
      </c>
      <c r="V153" s="9">
        <v>96</v>
      </c>
      <c r="W153" s="9">
        <v>4</v>
      </c>
      <c r="Z153" s="12">
        <v>42956</v>
      </c>
      <c r="AA153">
        <v>232.61</v>
      </c>
      <c r="AB153">
        <v>233.4</v>
      </c>
      <c r="AC153">
        <v>232.22</v>
      </c>
      <c r="AD153">
        <v>233.35</v>
      </c>
      <c r="AE153">
        <v>66364264</v>
      </c>
    </row>
    <row r="154" spans="1:31" x14ac:dyDescent="0.25">
      <c r="A154" s="8">
        <v>153</v>
      </c>
      <c r="B154" s="4" t="s">
        <v>7</v>
      </c>
      <c r="C154" s="5" t="str">
        <f t="shared" si="6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 t="shared" si="4"/>
        <v>237.33</v>
      </c>
      <c r="K154" s="2">
        <f t="shared" si="5"/>
        <v>229.16</v>
      </c>
      <c r="L154" s="8">
        <f>testdata[[#This Row],[Index]]</f>
        <v>153</v>
      </c>
      <c r="M154" s="8">
        <f>testdata[[#This Row],[Index]]-VLOOKUP(testdata[[#This Row],[max]],F129:L154,7,FALSE)</f>
        <v>2</v>
      </c>
      <c r="N154" s="8">
        <f>testdata[[#This Row],[Index]]-VLOOKUP(testdata[[#This Row],[min]],G129:L154,6,FALSE)</f>
        <v>25</v>
      </c>
      <c r="O154" s="8">
        <f>testdata[[#This Row],[up]]-testdata[[#This Row],[down]]</f>
        <v>92</v>
      </c>
      <c r="P154" s="8">
        <f>100*(25-testdata[[#This Row],[dsHigh]])/25</f>
        <v>92</v>
      </c>
      <c r="Q154" s="8">
        <f>100*(25-testdata[[#This Row],[dsLow]])/25</f>
        <v>0</v>
      </c>
      <c r="R154"/>
      <c r="S154"/>
      <c r="T154" s="4">
        <v>153</v>
      </c>
      <c r="U154" s="9">
        <v>92</v>
      </c>
      <c r="V154" s="9">
        <v>92</v>
      </c>
      <c r="W154" s="9">
        <v>0</v>
      </c>
      <c r="Z154" s="12">
        <v>42957</v>
      </c>
      <c r="AA154">
        <v>232.44</v>
      </c>
      <c r="AB154">
        <v>232.58</v>
      </c>
      <c r="AC154">
        <v>230</v>
      </c>
      <c r="AD154">
        <v>230.05</v>
      </c>
      <c r="AE154">
        <v>127657632</v>
      </c>
    </row>
    <row r="155" spans="1:31" x14ac:dyDescent="0.25">
      <c r="A155" s="8">
        <v>154</v>
      </c>
      <c r="B155" s="4" t="s">
        <v>7</v>
      </c>
      <c r="C155" s="5" t="str">
        <f t="shared" si="6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 t="shared" si="4"/>
        <v>237.33</v>
      </c>
      <c r="K155" s="2">
        <f t="shared" si="5"/>
        <v>229.38</v>
      </c>
      <c r="L155" s="8">
        <f>testdata[[#This Row],[Index]]</f>
        <v>154</v>
      </c>
      <c r="M155" s="8">
        <f>testdata[[#This Row],[Index]]-VLOOKUP(testdata[[#This Row],[max]],F130:L155,7,FALSE)</f>
        <v>3</v>
      </c>
      <c r="N155" s="8">
        <f>testdata[[#This Row],[Index]]-VLOOKUP(testdata[[#This Row],[min]],G130:L155,6,FALSE)</f>
        <v>25</v>
      </c>
      <c r="O155" s="8">
        <f>testdata[[#This Row],[up]]-testdata[[#This Row],[down]]</f>
        <v>88</v>
      </c>
      <c r="P155" s="8">
        <f>100*(25-testdata[[#This Row],[dsHigh]])/25</f>
        <v>88</v>
      </c>
      <c r="Q155" s="8">
        <f>100*(25-testdata[[#This Row],[dsLow]])/25</f>
        <v>0</v>
      </c>
      <c r="R155"/>
      <c r="S155"/>
      <c r="T155" s="4">
        <v>154</v>
      </c>
      <c r="U155" s="9">
        <v>88</v>
      </c>
      <c r="V155" s="9">
        <v>88</v>
      </c>
      <c r="W155" s="9">
        <v>0</v>
      </c>
      <c r="Z155" s="12">
        <v>42958</v>
      </c>
      <c r="AA155">
        <v>230.3</v>
      </c>
      <c r="AB155">
        <v>231.04</v>
      </c>
      <c r="AC155">
        <v>230.04</v>
      </c>
      <c r="AD155">
        <v>230.39</v>
      </c>
      <c r="AE155">
        <v>79330696</v>
      </c>
    </row>
    <row r="156" spans="1:31" x14ac:dyDescent="0.25">
      <c r="A156" s="8">
        <v>155</v>
      </c>
      <c r="B156" s="4" t="s">
        <v>7</v>
      </c>
      <c r="C156" s="5" t="str">
        <f t="shared" si="6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 t="shared" ref="J156:J219" si="7">MAX(F131:F156)</f>
        <v>237.33</v>
      </c>
      <c r="K156" s="2">
        <f t="shared" ref="K156:K219" si="8">MIN(G131:G156)</f>
        <v>229.65</v>
      </c>
      <c r="L156" s="8">
        <f>testdata[[#This Row],[Index]]</f>
        <v>155</v>
      </c>
      <c r="M156" s="8">
        <f>testdata[[#This Row],[Index]]-VLOOKUP(testdata[[#This Row],[max]],F131:L156,7,FALSE)</f>
        <v>4</v>
      </c>
      <c r="N156" s="8">
        <f>testdata[[#This Row],[Index]]-VLOOKUP(testdata[[#This Row],[min]],G131:L156,6,FALSE)</f>
        <v>24</v>
      </c>
      <c r="O156" s="8">
        <f>testdata[[#This Row],[up]]-testdata[[#This Row],[down]]</f>
        <v>80</v>
      </c>
      <c r="P156" s="8">
        <f>100*(25-testdata[[#This Row],[dsHigh]])/25</f>
        <v>84</v>
      </c>
      <c r="Q156" s="8">
        <f>100*(25-testdata[[#This Row],[dsLow]])/25</f>
        <v>4</v>
      </c>
      <c r="R156"/>
      <c r="S156"/>
      <c r="T156" s="4">
        <v>155</v>
      </c>
      <c r="U156" s="9">
        <v>80</v>
      </c>
      <c r="V156" s="9">
        <v>84</v>
      </c>
      <c r="W156" s="9">
        <v>4</v>
      </c>
      <c r="Z156" s="12">
        <v>42961</v>
      </c>
      <c r="AA156">
        <v>231.78</v>
      </c>
      <c r="AB156">
        <v>232.91</v>
      </c>
      <c r="AC156">
        <v>231.74</v>
      </c>
      <c r="AD156">
        <v>232.68</v>
      </c>
      <c r="AE156">
        <v>77658640</v>
      </c>
    </row>
    <row r="157" spans="1:31" x14ac:dyDescent="0.25">
      <c r="A157" s="8">
        <v>156</v>
      </c>
      <c r="B157" s="4" t="s">
        <v>7</v>
      </c>
      <c r="C157" s="5" t="str">
        <f t="shared" si="6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 t="shared" si="7"/>
        <v>237.33</v>
      </c>
      <c r="K157" s="2">
        <f t="shared" si="8"/>
        <v>229.65</v>
      </c>
      <c r="L157" s="8">
        <f>testdata[[#This Row],[Index]]</f>
        <v>156</v>
      </c>
      <c r="M157" s="8">
        <f>testdata[[#This Row],[Index]]-VLOOKUP(testdata[[#This Row],[max]],F132:L157,7,FALSE)</f>
        <v>5</v>
      </c>
      <c r="N157" s="8">
        <f>testdata[[#This Row],[Index]]-VLOOKUP(testdata[[#This Row],[min]],G132:L157,6,FALSE)</f>
        <v>25</v>
      </c>
      <c r="O157" s="8">
        <f>testdata[[#This Row],[up]]-testdata[[#This Row],[down]]</f>
        <v>80</v>
      </c>
      <c r="P157" s="8">
        <f>100*(25-testdata[[#This Row],[dsHigh]])/25</f>
        <v>80</v>
      </c>
      <c r="Q157" s="8">
        <f>100*(25-testdata[[#This Row],[dsLow]])/25</f>
        <v>0</v>
      </c>
      <c r="R157"/>
      <c r="S157"/>
      <c r="T157" s="4">
        <v>156</v>
      </c>
      <c r="U157" s="9">
        <v>80</v>
      </c>
      <c r="V157" s="9">
        <v>80</v>
      </c>
      <c r="W157" s="9">
        <v>0</v>
      </c>
      <c r="Z157" s="12">
        <v>42962</v>
      </c>
      <c r="AA157">
        <v>233.09</v>
      </c>
      <c r="AB157">
        <v>233.11</v>
      </c>
      <c r="AC157">
        <v>232.32</v>
      </c>
      <c r="AD157">
        <v>232.65</v>
      </c>
      <c r="AE157">
        <v>58534104</v>
      </c>
    </row>
    <row r="158" spans="1:31" x14ac:dyDescent="0.25">
      <c r="A158" s="8">
        <v>157</v>
      </c>
      <c r="B158" s="4" t="s">
        <v>7</v>
      </c>
      <c r="C158" s="5" t="str">
        <f t="shared" si="6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 t="shared" si="7"/>
        <v>237.33</v>
      </c>
      <c r="K158" s="2">
        <f t="shared" si="8"/>
        <v>231.99</v>
      </c>
      <c r="L158" s="8">
        <f>testdata[[#This Row],[Index]]</f>
        <v>157</v>
      </c>
      <c r="M158" s="8">
        <f>testdata[[#This Row],[Index]]-VLOOKUP(testdata[[#This Row],[max]],F133:L158,7,FALSE)</f>
        <v>6</v>
      </c>
      <c r="N158" s="8">
        <f>testdata[[#This Row],[Index]]-VLOOKUP(testdata[[#This Row],[min]],G133:L158,6,FALSE)</f>
        <v>25</v>
      </c>
      <c r="O158" s="8">
        <f>testdata[[#This Row],[up]]-testdata[[#This Row],[down]]</f>
        <v>76</v>
      </c>
      <c r="P158" s="8">
        <f>100*(25-testdata[[#This Row],[dsHigh]])/25</f>
        <v>76</v>
      </c>
      <c r="Q158" s="8">
        <f>100*(25-testdata[[#This Row],[dsLow]])/25</f>
        <v>0</v>
      </c>
      <c r="R158"/>
      <c r="S158"/>
      <c r="T158" s="4">
        <v>157</v>
      </c>
      <c r="U158" s="9">
        <v>76</v>
      </c>
      <c r="V158" s="9">
        <v>76</v>
      </c>
      <c r="W158" s="9">
        <v>0</v>
      </c>
      <c r="Z158" s="12">
        <v>42963</v>
      </c>
      <c r="AA158">
        <v>233.22</v>
      </c>
      <c r="AB158">
        <v>233.65</v>
      </c>
      <c r="AC158">
        <v>232.59</v>
      </c>
      <c r="AD158">
        <v>233.05</v>
      </c>
      <c r="AE158">
        <v>60094648</v>
      </c>
    </row>
    <row r="159" spans="1:31" x14ac:dyDescent="0.25">
      <c r="A159" s="8">
        <v>158</v>
      </c>
      <c r="B159" s="4" t="s">
        <v>7</v>
      </c>
      <c r="C159" s="5" t="str">
        <f t="shared" si="6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 t="shared" si="7"/>
        <v>237.33</v>
      </c>
      <c r="K159" s="2">
        <f t="shared" si="8"/>
        <v>231.79</v>
      </c>
      <c r="L159" s="8">
        <f>testdata[[#This Row],[Index]]</f>
        <v>158</v>
      </c>
      <c r="M159" s="8">
        <f>testdata[[#This Row],[Index]]-VLOOKUP(testdata[[#This Row],[max]],F134:L159,7,FALSE)</f>
        <v>7</v>
      </c>
      <c r="N159" s="8">
        <f>testdata[[#This Row],[Index]]-VLOOKUP(testdata[[#This Row],[min]],G134:L159,6,FALSE)</f>
        <v>0</v>
      </c>
      <c r="O159" s="8">
        <f>testdata[[#This Row],[up]]-testdata[[#This Row],[down]]</f>
        <v>-28</v>
      </c>
      <c r="P159" s="8">
        <f>100*(25-testdata[[#This Row],[dsHigh]])/25</f>
        <v>72</v>
      </c>
      <c r="Q159" s="8">
        <f>100*(25-testdata[[#This Row],[dsLow]])/25</f>
        <v>100</v>
      </c>
      <c r="R159"/>
      <c r="S159"/>
      <c r="T159" s="4">
        <v>158</v>
      </c>
      <c r="U159" s="9">
        <v>-28</v>
      </c>
      <c r="V159" s="9">
        <v>72</v>
      </c>
      <c r="W159" s="9">
        <v>100</v>
      </c>
      <c r="Z159" s="12">
        <v>42964</v>
      </c>
      <c r="AA159">
        <v>232.39</v>
      </c>
      <c r="AB159">
        <v>232.73</v>
      </c>
      <c r="AC159">
        <v>229.42</v>
      </c>
      <c r="AD159">
        <v>229.42</v>
      </c>
      <c r="AE159">
        <v>136145840</v>
      </c>
    </row>
    <row r="160" spans="1:31" x14ac:dyDescent="0.25">
      <c r="A160" s="8">
        <v>159</v>
      </c>
      <c r="B160" s="4" t="s">
        <v>7</v>
      </c>
      <c r="C160" s="5" t="str">
        <f t="shared" si="6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 t="shared" si="7"/>
        <v>237.33</v>
      </c>
      <c r="K160" s="2">
        <f t="shared" si="8"/>
        <v>230.94</v>
      </c>
      <c r="L160" s="8">
        <f>testdata[[#This Row],[Index]]</f>
        <v>159</v>
      </c>
      <c r="M160" s="8">
        <f>testdata[[#This Row],[Index]]-VLOOKUP(testdata[[#This Row],[max]],F135:L160,7,FALSE)</f>
        <v>8</v>
      </c>
      <c r="N160" s="8">
        <f>testdata[[#This Row],[Index]]-VLOOKUP(testdata[[#This Row],[min]],G135:L160,6,FALSE)</f>
        <v>0</v>
      </c>
      <c r="O160" s="8">
        <f>testdata[[#This Row],[up]]-testdata[[#This Row],[down]]</f>
        <v>-32</v>
      </c>
      <c r="P160" s="8">
        <f>100*(25-testdata[[#This Row],[dsHigh]])/25</f>
        <v>68</v>
      </c>
      <c r="Q160" s="8">
        <f>100*(25-testdata[[#This Row],[dsLow]])/25</f>
        <v>100</v>
      </c>
      <c r="R160"/>
      <c r="S160"/>
      <c r="T160" s="4">
        <v>159</v>
      </c>
      <c r="U160" s="9">
        <v>-32</v>
      </c>
      <c r="V160" s="9">
        <v>68</v>
      </c>
      <c r="W160" s="9">
        <v>100</v>
      </c>
      <c r="Z160" s="12">
        <v>42965</v>
      </c>
      <c r="AA160">
        <v>229.24</v>
      </c>
      <c r="AB160">
        <v>230.46</v>
      </c>
      <c r="AC160">
        <v>228.58</v>
      </c>
      <c r="AD160">
        <v>229.06</v>
      </c>
      <c r="AE160">
        <v>144895424</v>
      </c>
    </row>
    <row r="161" spans="1:31" x14ac:dyDescent="0.25">
      <c r="A161" s="8">
        <v>160</v>
      </c>
      <c r="B161" s="4" t="s">
        <v>7</v>
      </c>
      <c r="C161" s="5" t="str">
        <f t="shared" si="6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 t="shared" si="7"/>
        <v>237.33</v>
      </c>
      <c r="K161" s="2">
        <f t="shared" si="8"/>
        <v>230.58</v>
      </c>
      <c r="L161" s="8">
        <f>testdata[[#This Row],[Index]]</f>
        <v>160</v>
      </c>
      <c r="M161" s="8">
        <f>testdata[[#This Row],[Index]]-VLOOKUP(testdata[[#This Row],[max]],F136:L161,7,FALSE)</f>
        <v>9</v>
      </c>
      <c r="N161" s="8">
        <f>testdata[[#This Row],[Index]]-VLOOKUP(testdata[[#This Row],[min]],G136:L161,6,FALSE)</f>
        <v>0</v>
      </c>
      <c r="O161" s="8">
        <f>testdata[[#This Row],[up]]-testdata[[#This Row],[down]]</f>
        <v>-36</v>
      </c>
      <c r="P161" s="8">
        <f>100*(25-testdata[[#This Row],[dsHigh]])/25</f>
        <v>64</v>
      </c>
      <c r="Q161" s="8">
        <f>100*(25-testdata[[#This Row],[dsLow]])/25</f>
        <v>100</v>
      </c>
      <c r="R161"/>
      <c r="S161"/>
      <c r="T161" s="4">
        <v>160</v>
      </c>
      <c r="U161" s="9">
        <v>-36</v>
      </c>
      <c r="V161" s="9">
        <v>64</v>
      </c>
      <c r="W161" s="9">
        <v>100</v>
      </c>
      <c r="Z161" s="12">
        <v>42968</v>
      </c>
      <c r="AA161">
        <v>229</v>
      </c>
      <c r="AB161">
        <v>229.52</v>
      </c>
      <c r="AC161">
        <v>228.23</v>
      </c>
      <c r="AD161">
        <v>229.24</v>
      </c>
      <c r="AE161">
        <v>69370416</v>
      </c>
    </row>
    <row r="162" spans="1:31" x14ac:dyDescent="0.25">
      <c r="A162" s="8">
        <v>161</v>
      </c>
      <c r="B162" s="4" t="s">
        <v>7</v>
      </c>
      <c r="C162" s="5" t="str">
        <f t="shared" si="6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 t="shared" si="7"/>
        <v>237.33</v>
      </c>
      <c r="K162" s="2">
        <f t="shared" si="8"/>
        <v>230.58</v>
      </c>
      <c r="L162" s="8">
        <f>testdata[[#This Row],[Index]]</f>
        <v>161</v>
      </c>
      <c r="M162" s="8">
        <f>testdata[[#This Row],[Index]]-VLOOKUP(testdata[[#This Row],[max]],F137:L162,7,FALSE)</f>
        <v>10</v>
      </c>
      <c r="N162" s="8">
        <f>testdata[[#This Row],[Index]]-VLOOKUP(testdata[[#This Row],[min]],G137:L162,6,FALSE)</f>
        <v>1</v>
      </c>
      <c r="O162" s="8">
        <f>testdata[[#This Row],[up]]-testdata[[#This Row],[down]]</f>
        <v>-36</v>
      </c>
      <c r="P162" s="8">
        <f>100*(25-testdata[[#This Row],[dsHigh]])/25</f>
        <v>60</v>
      </c>
      <c r="Q162" s="8">
        <f>100*(25-testdata[[#This Row],[dsLow]])/25</f>
        <v>96</v>
      </c>
      <c r="R162"/>
      <c r="S162"/>
      <c r="T162" s="4">
        <v>161</v>
      </c>
      <c r="U162" s="9">
        <v>-36</v>
      </c>
      <c r="V162" s="9">
        <v>60</v>
      </c>
      <c r="W162" s="9">
        <v>96</v>
      </c>
      <c r="Z162" s="12">
        <v>42969</v>
      </c>
      <c r="AA162">
        <v>229.87</v>
      </c>
      <c r="AB162">
        <v>231.81</v>
      </c>
      <c r="AC162">
        <v>229.86</v>
      </c>
      <c r="AD162">
        <v>231.64</v>
      </c>
      <c r="AE162">
        <v>66901980</v>
      </c>
    </row>
    <row r="163" spans="1:31" x14ac:dyDescent="0.25">
      <c r="A163" s="8">
        <v>162</v>
      </c>
      <c r="B163" s="4" t="s">
        <v>7</v>
      </c>
      <c r="C163" s="5" t="str">
        <f t="shared" si="6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 t="shared" si="7"/>
        <v>237.33</v>
      </c>
      <c r="K163" s="2">
        <f t="shared" si="8"/>
        <v>230.58</v>
      </c>
      <c r="L163" s="8">
        <f>testdata[[#This Row],[Index]]</f>
        <v>162</v>
      </c>
      <c r="M163" s="8">
        <f>testdata[[#This Row],[Index]]-VLOOKUP(testdata[[#This Row],[max]],F138:L163,7,FALSE)</f>
        <v>11</v>
      </c>
      <c r="N163" s="8">
        <f>testdata[[#This Row],[Index]]-VLOOKUP(testdata[[#This Row],[min]],G138:L163,6,FALSE)</f>
        <v>2</v>
      </c>
      <c r="O163" s="8">
        <f>testdata[[#This Row],[up]]-testdata[[#This Row],[down]]</f>
        <v>-36</v>
      </c>
      <c r="P163" s="8">
        <f>100*(25-testdata[[#This Row],[dsHigh]])/25</f>
        <v>56</v>
      </c>
      <c r="Q163" s="8">
        <f>100*(25-testdata[[#This Row],[dsLow]])/25</f>
        <v>92</v>
      </c>
      <c r="R163"/>
      <c r="S163"/>
      <c r="T163" s="4">
        <v>162</v>
      </c>
      <c r="U163" s="9">
        <v>-36</v>
      </c>
      <c r="V163" s="9">
        <v>56</v>
      </c>
      <c r="W163" s="9">
        <v>92</v>
      </c>
      <c r="Z163" s="12">
        <v>42970</v>
      </c>
      <c r="AA163">
        <v>230.59</v>
      </c>
      <c r="AB163">
        <v>231.27</v>
      </c>
      <c r="AC163">
        <v>230.43</v>
      </c>
      <c r="AD163">
        <v>230.81</v>
      </c>
      <c r="AE163">
        <v>53194972</v>
      </c>
    </row>
    <row r="164" spans="1:31" x14ac:dyDescent="0.25">
      <c r="A164" s="8">
        <v>163</v>
      </c>
      <c r="B164" s="4" t="s">
        <v>7</v>
      </c>
      <c r="C164" s="5" t="str">
        <f t="shared" si="6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 t="shared" si="7"/>
        <v>237.33</v>
      </c>
      <c r="K164" s="2">
        <f t="shared" si="8"/>
        <v>230.58</v>
      </c>
      <c r="L164" s="8">
        <f>testdata[[#This Row],[Index]]</f>
        <v>163</v>
      </c>
      <c r="M164" s="8">
        <f>testdata[[#This Row],[Index]]-VLOOKUP(testdata[[#This Row],[max]],F139:L164,7,FALSE)</f>
        <v>12</v>
      </c>
      <c r="N164" s="8">
        <f>testdata[[#This Row],[Index]]-VLOOKUP(testdata[[#This Row],[min]],G139:L164,6,FALSE)</f>
        <v>3</v>
      </c>
      <c r="O164" s="8">
        <f>testdata[[#This Row],[up]]-testdata[[#This Row],[down]]</f>
        <v>-36</v>
      </c>
      <c r="P164" s="8">
        <f>100*(25-testdata[[#This Row],[dsHigh]])/25</f>
        <v>52</v>
      </c>
      <c r="Q164" s="8">
        <f>100*(25-testdata[[#This Row],[dsLow]])/25</f>
        <v>88</v>
      </c>
      <c r="R164"/>
      <c r="S164"/>
      <c r="T164" s="4">
        <v>163</v>
      </c>
      <c r="U164" s="9">
        <v>-36</v>
      </c>
      <c r="V164" s="9">
        <v>52</v>
      </c>
      <c r="W164" s="9">
        <v>88</v>
      </c>
      <c r="Z164" s="12">
        <v>42971</v>
      </c>
      <c r="AA164">
        <v>231.22</v>
      </c>
      <c r="AB164">
        <v>231.39</v>
      </c>
      <c r="AC164">
        <v>230.04</v>
      </c>
      <c r="AD164">
        <v>230.27</v>
      </c>
      <c r="AE164">
        <v>53764852</v>
      </c>
    </row>
    <row r="165" spans="1:31" x14ac:dyDescent="0.25">
      <c r="A165" s="8">
        <v>164</v>
      </c>
      <c r="B165" s="4" t="s">
        <v>7</v>
      </c>
      <c r="C165" s="5" t="str">
        <f t="shared" si="6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 t="shared" si="7"/>
        <v>237.33</v>
      </c>
      <c r="K165" s="2">
        <f t="shared" si="8"/>
        <v>230.58</v>
      </c>
      <c r="L165" s="8">
        <f>testdata[[#This Row],[Index]]</f>
        <v>164</v>
      </c>
      <c r="M165" s="8">
        <f>testdata[[#This Row],[Index]]-VLOOKUP(testdata[[#This Row],[max]],F140:L165,7,FALSE)</f>
        <v>13</v>
      </c>
      <c r="N165" s="8">
        <f>testdata[[#This Row],[Index]]-VLOOKUP(testdata[[#This Row],[min]],G140:L165,6,FALSE)</f>
        <v>4</v>
      </c>
      <c r="O165" s="8">
        <f>testdata[[#This Row],[up]]-testdata[[#This Row],[down]]</f>
        <v>-36</v>
      </c>
      <c r="P165" s="8">
        <f>100*(25-testdata[[#This Row],[dsHigh]])/25</f>
        <v>48</v>
      </c>
      <c r="Q165" s="8">
        <f>100*(25-testdata[[#This Row],[dsLow]])/25</f>
        <v>84</v>
      </c>
      <c r="R165"/>
      <c r="S165"/>
      <c r="T165" s="4">
        <v>164</v>
      </c>
      <c r="U165" s="9">
        <v>-36</v>
      </c>
      <c r="V165" s="9">
        <v>48</v>
      </c>
      <c r="W165" s="9">
        <v>84</v>
      </c>
      <c r="Z165" s="12">
        <v>42972</v>
      </c>
      <c r="AA165">
        <v>231.13</v>
      </c>
      <c r="AB165">
        <v>231.8</v>
      </c>
      <c r="AC165">
        <v>230.65</v>
      </c>
      <c r="AD165">
        <v>230.81</v>
      </c>
      <c r="AE165">
        <v>68285592</v>
      </c>
    </row>
    <row r="166" spans="1:31" x14ac:dyDescent="0.25">
      <c r="A166" s="8">
        <v>165</v>
      </c>
      <c r="B166" s="4" t="s">
        <v>7</v>
      </c>
      <c r="C166" s="5" t="str">
        <f t="shared" si="6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 t="shared" si="7"/>
        <v>237.33</v>
      </c>
      <c r="K166" s="2">
        <f t="shared" si="8"/>
        <v>230.58</v>
      </c>
      <c r="L166" s="8">
        <f>testdata[[#This Row],[Index]]</f>
        <v>165</v>
      </c>
      <c r="M166" s="8">
        <f>testdata[[#This Row],[Index]]-VLOOKUP(testdata[[#This Row],[max]],F141:L166,7,FALSE)</f>
        <v>14</v>
      </c>
      <c r="N166" s="8">
        <f>testdata[[#This Row],[Index]]-VLOOKUP(testdata[[#This Row],[min]],G141:L166,6,FALSE)</f>
        <v>5</v>
      </c>
      <c r="O166" s="8">
        <f>testdata[[#This Row],[up]]-testdata[[#This Row],[down]]</f>
        <v>-36</v>
      </c>
      <c r="P166" s="8">
        <f>100*(25-testdata[[#This Row],[dsHigh]])/25</f>
        <v>44</v>
      </c>
      <c r="Q166" s="8">
        <f>100*(25-testdata[[#This Row],[dsLow]])/25</f>
        <v>80</v>
      </c>
      <c r="R166"/>
      <c r="S166"/>
      <c r="T166" s="4">
        <v>165</v>
      </c>
      <c r="U166" s="9">
        <v>-36</v>
      </c>
      <c r="V166" s="9">
        <v>44</v>
      </c>
      <c r="W166" s="9">
        <v>80</v>
      </c>
      <c r="Z166" s="12">
        <v>42975</v>
      </c>
      <c r="AA166">
        <v>231.38</v>
      </c>
      <c r="AB166">
        <v>231.41</v>
      </c>
      <c r="AC166">
        <v>230.36</v>
      </c>
      <c r="AD166">
        <v>230.82</v>
      </c>
      <c r="AE166">
        <v>42982496</v>
      </c>
    </row>
    <row r="167" spans="1:31" x14ac:dyDescent="0.25">
      <c r="A167" s="8">
        <v>166</v>
      </c>
      <c r="B167" s="4" t="s">
        <v>7</v>
      </c>
      <c r="C167" s="5" t="str">
        <f t="shared" si="6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 t="shared" si="7"/>
        <v>237.33</v>
      </c>
      <c r="K167" s="2">
        <f t="shared" si="8"/>
        <v>230.58</v>
      </c>
      <c r="L167" s="8">
        <f>testdata[[#This Row],[Index]]</f>
        <v>166</v>
      </c>
      <c r="M167" s="8">
        <f>testdata[[#This Row],[Index]]-VLOOKUP(testdata[[#This Row],[max]],F142:L167,7,FALSE)</f>
        <v>15</v>
      </c>
      <c r="N167" s="8">
        <f>testdata[[#This Row],[Index]]-VLOOKUP(testdata[[#This Row],[min]],G142:L167,6,FALSE)</f>
        <v>6</v>
      </c>
      <c r="O167" s="8">
        <f>testdata[[#This Row],[up]]-testdata[[#This Row],[down]]</f>
        <v>-36</v>
      </c>
      <c r="P167" s="8">
        <f>100*(25-testdata[[#This Row],[dsHigh]])/25</f>
        <v>40</v>
      </c>
      <c r="Q167" s="8">
        <f>100*(25-testdata[[#This Row],[dsLow]])/25</f>
        <v>76</v>
      </c>
      <c r="R167"/>
      <c r="S167"/>
      <c r="T167" s="4">
        <v>166</v>
      </c>
      <c r="U167" s="9">
        <v>-36</v>
      </c>
      <c r="V167" s="9">
        <v>40</v>
      </c>
      <c r="W167" s="9">
        <v>76</v>
      </c>
      <c r="Z167" s="12">
        <v>42976</v>
      </c>
      <c r="AA167">
        <v>229.39</v>
      </c>
      <c r="AB167">
        <v>231.37</v>
      </c>
      <c r="AC167">
        <v>229.27</v>
      </c>
      <c r="AD167">
        <v>231.08</v>
      </c>
      <c r="AE167">
        <v>54182372</v>
      </c>
    </row>
    <row r="168" spans="1:31" x14ac:dyDescent="0.25">
      <c r="A168" s="8">
        <v>167</v>
      </c>
      <c r="B168" s="4" t="s">
        <v>7</v>
      </c>
      <c r="C168" s="5" t="str">
        <f t="shared" si="6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 t="shared" si="7"/>
        <v>237.33</v>
      </c>
      <c r="K168" s="2">
        <f t="shared" si="8"/>
        <v>230.58</v>
      </c>
      <c r="L168" s="8">
        <f>testdata[[#This Row],[Index]]</f>
        <v>167</v>
      </c>
      <c r="M168" s="8">
        <f>testdata[[#This Row],[Index]]-VLOOKUP(testdata[[#This Row],[max]],F143:L168,7,FALSE)</f>
        <v>16</v>
      </c>
      <c r="N168" s="8">
        <f>testdata[[#This Row],[Index]]-VLOOKUP(testdata[[#This Row],[min]],G143:L168,6,FALSE)</f>
        <v>7</v>
      </c>
      <c r="O168" s="8">
        <f>testdata[[#This Row],[up]]-testdata[[#This Row],[down]]</f>
        <v>-36</v>
      </c>
      <c r="P168" s="8">
        <f>100*(25-testdata[[#This Row],[dsHigh]])/25</f>
        <v>36</v>
      </c>
      <c r="Q168" s="8">
        <f>100*(25-testdata[[#This Row],[dsLow]])/25</f>
        <v>72</v>
      </c>
      <c r="R168"/>
      <c r="S168"/>
      <c r="T168" s="4">
        <v>167</v>
      </c>
      <c r="U168" s="9">
        <v>-36</v>
      </c>
      <c r="V168" s="9">
        <v>36</v>
      </c>
      <c r="W168" s="9">
        <v>72</v>
      </c>
      <c r="Z168" s="12">
        <v>42977</v>
      </c>
      <c r="AA168">
        <v>231.06</v>
      </c>
      <c r="AB168">
        <v>232.47</v>
      </c>
      <c r="AC168">
        <v>230.87</v>
      </c>
      <c r="AD168">
        <v>232.18</v>
      </c>
      <c r="AE168">
        <v>65726592</v>
      </c>
    </row>
    <row r="169" spans="1:31" x14ac:dyDescent="0.25">
      <c r="A169" s="8">
        <v>168</v>
      </c>
      <c r="B169" s="4" t="s">
        <v>7</v>
      </c>
      <c r="C169" s="5" t="str">
        <f t="shared" si="6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 t="shared" si="7"/>
        <v>237.33</v>
      </c>
      <c r="K169" s="2">
        <f t="shared" si="8"/>
        <v>230.58</v>
      </c>
      <c r="L169" s="8">
        <f>testdata[[#This Row],[Index]]</f>
        <v>168</v>
      </c>
      <c r="M169" s="8">
        <f>testdata[[#This Row],[Index]]-VLOOKUP(testdata[[#This Row],[max]],F144:L169,7,FALSE)</f>
        <v>17</v>
      </c>
      <c r="N169" s="8">
        <f>testdata[[#This Row],[Index]]-VLOOKUP(testdata[[#This Row],[min]],G144:L169,6,FALSE)</f>
        <v>8</v>
      </c>
      <c r="O169" s="8">
        <f>testdata[[#This Row],[up]]-testdata[[#This Row],[down]]</f>
        <v>-36</v>
      </c>
      <c r="P169" s="8">
        <f>100*(25-testdata[[#This Row],[dsHigh]])/25</f>
        <v>32</v>
      </c>
      <c r="Q169" s="8">
        <f>100*(25-testdata[[#This Row],[dsLow]])/25</f>
        <v>68</v>
      </c>
      <c r="R169"/>
      <c r="S169"/>
      <c r="T169" s="4">
        <v>168</v>
      </c>
      <c r="U169" s="9">
        <v>-36</v>
      </c>
      <c r="V169" s="9">
        <v>32</v>
      </c>
      <c r="W169" s="9">
        <v>68</v>
      </c>
      <c r="Z169" s="12">
        <v>42978</v>
      </c>
      <c r="AA169">
        <v>232.85</v>
      </c>
      <c r="AB169">
        <v>233.84</v>
      </c>
      <c r="AC169">
        <v>232.21</v>
      </c>
      <c r="AD169">
        <v>233.57</v>
      </c>
      <c r="AE169">
        <v>109988504</v>
      </c>
    </row>
    <row r="170" spans="1:31" x14ac:dyDescent="0.25">
      <c r="A170" s="8">
        <v>169</v>
      </c>
      <c r="B170" s="4" t="s">
        <v>7</v>
      </c>
      <c r="C170" s="5" t="str">
        <f t="shared" si="6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 t="shared" si="7"/>
        <v>237.33</v>
      </c>
      <c r="K170" s="2">
        <f t="shared" si="8"/>
        <v>230.58</v>
      </c>
      <c r="L170" s="8">
        <f>testdata[[#This Row],[Index]]</f>
        <v>169</v>
      </c>
      <c r="M170" s="8">
        <f>testdata[[#This Row],[Index]]-VLOOKUP(testdata[[#This Row],[max]],F145:L170,7,FALSE)</f>
        <v>18</v>
      </c>
      <c r="N170" s="8">
        <f>testdata[[#This Row],[Index]]-VLOOKUP(testdata[[#This Row],[min]],G145:L170,6,FALSE)</f>
        <v>9</v>
      </c>
      <c r="O170" s="8">
        <f>testdata[[#This Row],[up]]-testdata[[#This Row],[down]]</f>
        <v>-36</v>
      </c>
      <c r="P170" s="8">
        <f>100*(25-testdata[[#This Row],[dsHigh]])/25</f>
        <v>28</v>
      </c>
      <c r="Q170" s="8">
        <f>100*(25-testdata[[#This Row],[dsLow]])/25</f>
        <v>64</v>
      </c>
      <c r="R170"/>
      <c r="S170"/>
      <c r="T170" s="4">
        <v>169</v>
      </c>
      <c r="U170" s="9">
        <v>-36</v>
      </c>
      <c r="V170" s="9">
        <v>28</v>
      </c>
      <c r="W170" s="9">
        <v>64</v>
      </c>
      <c r="Z170" s="12">
        <v>42979</v>
      </c>
      <c r="AA170">
        <v>233.98</v>
      </c>
      <c r="AB170">
        <v>234.37</v>
      </c>
      <c r="AC170">
        <v>233.74</v>
      </c>
      <c r="AD170">
        <v>233.9</v>
      </c>
      <c r="AE170">
        <v>65701356</v>
      </c>
    </row>
    <row r="171" spans="1:31" x14ac:dyDescent="0.25">
      <c r="A171" s="8">
        <v>170</v>
      </c>
      <c r="B171" s="4" t="s">
        <v>7</v>
      </c>
      <c r="C171" s="5" t="str">
        <f t="shared" si="6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 t="shared" si="7"/>
        <v>237.33</v>
      </c>
      <c r="K171" s="2">
        <f t="shared" si="8"/>
        <v>230.58</v>
      </c>
      <c r="L171" s="8">
        <f>testdata[[#This Row],[Index]]</f>
        <v>170</v>
      </c>
      <c r="M171" s="8">
        <f>testdata[[#This Row],[Index]]-VLOOKUP(testdata[[#This Row],[max]],F146:L171,7,FALSE)</f>
        <v>19</v>
      </c>
      <c r="N171" s="8">
        <f>testdata[[#This Row],[Index]]-VLOOKUP(testdata[[#This Row],[min]],G146:L171,6,FALSE)</f>
        <v>10</v>
      </c>
      <c r="O171" s="8">
        <f>testdata[[#This Row],[up]]-testdata[[#This Row],[down]]</f>
        <v>-36</v>
      </c>
      <c r="P171" s="8">
        <f>100*(25-testdata[[#This Row],[dsHigh]])/25</f>
        <v>24</v>
      </c>
      <c r="Q171" s="8">
        <f>100*(25-testdata[[#This Row],[dsLow]])/25</f>
        <v>60</v>
      </c>
      <c r="R171"/>
      <c r="S171"/>
      <c r="T171" s="4">
        <v>170</v>
      </c>
      <c r="U171" s="9">
        <v>-36</v>
      </c>
      <c r="V171" s="9">
        <v>24</v>
      </c>
      <c r="W171" s="9">
        <v>60</v>
      </c>
      <c r="Z171" s="12">
        <v>42983</v>
      </c>
      <c r="AA171">
        <v>233.36</v>
      </c>
      <c r="AB171">
        <v>233.6</v>
      </c>
      <c r="AC171">
        <v>231.18</v>
      </c>
      <c r="AD171">
        <v>232.22</v>
      </c>
      <c r="AE171">
        <v>96844304</v>
      </c>
    </row>
    <row r="172" spans="1:31" x14ac:dyDescent="0.25">
      <c r="A172" s="8">
        <v>171</v>
      </c>
      <c r="B172" s="4" t="s">
        <v>7</v>
      </c>
      <c r="C172" s="5" t="str">
        <f t="shared" si="6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 t="shared" si="7"/>
        <v>237.33</v>
      </c>
      <c r="K172" s="2">
        <f t="shared" si="8"/>
        <v>230.58</v>
      </c>
      <c r="L172" s="8">
        <f>testdata[[#This Row],[Index]]</f>
        <v>171</v>
      </c>
      <c r="M172" s="8">
        <f>testdata[[#This Row],[Index]]-VLOOKUP(testdata[[#This Row],[max]],F147:L172,7,FALSE)</f>
        <v>20</v>
      </c>
      <c r="N172" s="8">
        <f>testdata[[#This Row],[Index]]-VLOOKUP(testdata[[#This Row],[min]],G147:L172,6,FALSE)</f>
        <v>11</v>
      </c>
      <c r="O172" s="8">
        <f>testdata[[#This Row],[up]]-testdata[[#This Row],[down]]</f>
        <v>-36</v>
      </c>
      <c r="P172" s="8">
        <f>100*(25-testdata[[#This Row],[dsHigh]])/25</f>
        <v>20</v>
      </c>
      <c r="Q172" s="8">
        <f>100*(25-testdata[[#This Row],[dsLow]])/25</f>
        <v>56</v>
      </c>
      <c r="R172"/>
      <c r="S172"/>
      <c r="T172" s="4">
        <v>171</v>
      </c>
      <c r="U172" s="9">
        <v>-36</v>
      </c>
      <c r="V172" s="9">
        <v>20</v>
      </c>
      <c r="W172" s="9">
        <v>56</v>
      </c>
      <c r="Z172" s="12">
        <v>42984</v>
      </c>
      <c r="AA172">
        <v>232.96</v>
      </c>
      <c r="AB172">
        <v>233.38</v>
      </c>
      <c r="AC172">
        <v>232.38</v>
      </c>
      <c r="AD172">
        <v>233.02</v>
      </c>
      <c r="AE172">
        <v>61367548</v>
      </c>
    </row>
    <row r="173" spans="1:31" x14ac:dyDescent="0.25">
      <c r="A173" s="8">
        <v>172</v>
      </c>
      <c r="B173" s="4" t="s">
        <v>7</v>
      </c>
      <c r="C173" s="5" t="str">
        <f t="shared" si="6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 t="shared" si="7"/>
        <v>237.33</v>
      </c>
      <c r="K173" s="2">
        <f t="shared" si="8"/>
        <v>230.58</v>
      </c>
      <c r="L173" s="8">
        <f>testdata[[#This Row],[Index]]</f>
        <v>172</v>
      </c>
      <c r="M173" s="8">
        <f>testdata[[#This Row],[Index]]-VLOOKUP(testdata[[#This Row],[max]],F148:L173,7,FALSE)</f>
        <v>21</v>
      </c>
      <c r="N173" s="8">
        <f>testdata[[#This Row],[Index]]-VLOOKUP(testdata[[#This Row],[min]],G148:L173,6,FALSE)</f>
        <v>12</v>
      </c>
      <c r="O173" s="8">
        <f>testdata[[#This Row],[up]]-testdata[[#This Row],[down]]</f>
        <v>-36</v>
      </c>
      <c r="P173" s="8">
        <f>100*(25-testdata[[#This Row],[dsHigh]])/25</f>
        <v>16</v>
      </c>
      <c r="Q173" s="8">
        <f>100*(25-testdata[[#This Row],[dsLow]])/25</f>
        <v>52</v>
      </c>
      <c r="R173"/>
      <c r="S173"/>
      <c r="T173" s="4">
        <v>172</v>
      </c>
      <c r="U173" s="9">
        <v>-36</v>
      </c>
      <c r="V173" s="9">
        <v>16</v>
      </c>
      <c r="W173" s="9">
        <v>52</v>
      </c>
      <c r="Z173" s="12">
        <v>42985</v>
      </c>
      <c r="AA173">
        <v>233.35</v>
      </c>
      <c r="AB173">
        <v>233.37</v>
      </c>
      <c r="AC173">
        <v>232.54</v>
      </c>
      <c r="AD173">
        <v>232.99</v>
      </c>
      <c r="AE173">
        <v>61492432</v>
      </c>
    </row>
    <row r="174" spans="1:31" x14ac:dyDescent="0.25">
      <c r="A174" s="8">
        <v>173</v>
      </c>
      <c r="B174" s="4" t="s">
        <v>7</v>
      </c>
      <c r="C174" s="5" t="str">
        <f t="shared" si="6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 t="shared" si="7"/>
        <v>237.33</v>
      </c>
      <c r="K174" s="2">
        <f t="shared" si="8"/>
        <v>230.58</v>
      </c>
      <c r="L174" s="8">
        <f>testdata[[#This Row],[Index]]</f>
        <v>173</v>
      </c>
      <c r="M174" s="8">
        <f>testdata[[#This Row],[Index]]-VLOOKUP(testdata[[#This Row],[max]],F149:L174,7,FALSE)</f>
        <v>22</v>
      </c>
      <c r="N174" s="8">
        <f>testdata[[#This Row],[Index]]-VLOOKUP(testdata[[#This Row],[min]],G149:L174,6,FALSE)</f>
        <v>13</v>
      </c>
      <c r="O174" s="8">
        <f>testdata[[#This Row],[up]]-testdata[[#This Row],[down]]</f>
        <v>-36</v>
      </c>
      <c r="P174" s="8">
        <f>100*(25-testdata[[#This Row],[dsHigh]])/25</f>
        <v>12</v>
      </c>
      <c r="Q174" s="8">
        <f>100*(25-testdata[[#This Row],[dsLow]])/25</f>
        <v>48</v>
      </c>
      <c r="R174"/>
      <c r="S174"/>
      <c r="T174" s="4">
        <v>173</v>
      </c>
      <c r="U174" s="9">
        <v>-36</v>
      </c>
      <c r="V174" s="9">
        <v>12</v>
      </c>
      <c r="W174" s="9">
        <v>48</v>
      </c>
      <c r="Z174" s="12">
        <v>42986</v>
      </c>
      <c r="AA174">
        <v>232.68</v>
      </c>
      <c r="AB174">
        <v>233.22</v>
      </c>
      <c r="AC174">
        <v>232.45</v>
      </c>
      <c r="AD174">
        <v>232.71</v>
      </c>
      <c r="AE174">
        <v>67635976</v>
      </c>
    </row>
    <row r="175" spans="1:31" x14ac:dyDescent="0.25">
      <c r="A175" s="8">
        <v>174</v>
      </c>
      <c r="B175" s="4" t="s">
        <v>7</v>
      </c>
      <c r="C175" s="5" t="str">
        <f t="shared" si="6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 t="shared" si="7"/>
        <v>237.71</v>
      </c>
      <c r="K175" s="2">
        <f t="shared" si="8"/>
        <v>230.58</v>
      </c>
      <c r="L175" s="8">
        <f>testdata[[#This Row],[Index]]</f>
        <v>174</v>
      </c>
      <c r="M175" s="8">
        <f>testdata[[#This Row],[Index]]-VLOOKUP(testdata[[#This Row],[max]],F150:L175,7,FALSE)</f>
        <v>0</v>
      </c>
      <c r="N175" s="8">
        <f>testdata[[#This Row],[Index]]-VLOOKUP(testdata[[#This Row],[min]],G150:L175,6,FALSE)</f>
        <v>14</v>
      </c>
      <c r="O175" s="8">
        <f>testdata[[#This Row],[up]]-testdata[[#This Row],[down]]</f>
        <v>56</v>
      </c>
      <c r="P175" s="8">
        <f>100*(25-testdata[[#This Row],[dsHigh]])/25</f>
        <v>100</v>
      </c>
      <c r="Q175" s="8">
        <f>100*(25-testdata[[#This Row],[dsLow]])/25</f>
        <v>44</v>
      </c>
      <c r="R175"/>
      <c r="S175"/>
      <c r="T175" s="4">
        <v>174</v>
      </c>
      <c r="U175" s="9">
        <v>56</v>
      </c>
      <c r="V175" s="9">
        <v>100</v>
      </c>
      <c r="W175" s="9">
        <v>44</v>
      </c>
      <c r="Z175" s="12">
        <v>42989</v>
      </c>
      <c r="AA175">
        <v>234.09</v>
      </c>
      <c r="AB175">
        <v>235.28</v>
      </c>
      <c r="AC175">
        <v>234.07</v>
      </c>
      <c r="AD175">
        <v>235.2</v>
      </c>
      <c r="AE175">
        <v>75616760</v>
      </c>
    </row>
    <row r="176" spans="1:31" x14ac:dyDescent="0.25">
      <c r="A176" s="8">
        <v>175</v>
      </c>
      <c r="B176" s="4" t="s">
        <v>7</v>
      </c>
      <c r="C176" s="5" t="str">
        <f t="shared" si="6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 t="shared" si="7"/>
        <v>238.46</v>
      </c>
      <c r="K176" s="2">
        <f t="shared" si="8"/>
        <v>230.58</v>
      </c>
      <c r="L176" s="8">
        <f>testdata[[#This Row],[Index]]</f>
        <v>175</v>
      </c>
      <c r="M176" s="8">
        <f>testdata[[#This Row],[Index]]-VLOOKUP(testdata[[#This Row],[max]],F151:L176,7,FALSE)</f>
        <v>0</v>
      </c>
      <c r="N176" s="8">
        <f>testdata[[#This Row],[Index]]-VLOOKUP(testdata[[#This Row],[min]],G151:L176,6,FALSE)</f>
        <v>15</v>
      </c>
      <c r="O176" s="8">
        <f>testdata[[#This Row],[up]]-testdata[[#This Row],[down]]</f>
        <v>60</v>
      </c>
      <c r="P176" s="8">
        <f>100*(25-testdata[[#This Row],[dsHigh]])/25</f>
        <v>100</v>
      </c>
      <c r="Q176" s="8">
        <f>100*(25-testdata[[#This Row],[dsLow]])/25</f>
        <v>40</v>
      </c>
      <c r="R176"/>
      <c r="S176"/>
      <c r="T176" s="4">
        <v>175</v>
      </c>
      <c r="U176" s="9">
        <v>60</v>
      </c>
      <c r="V176" s="9">
        <v>100</v>
      </c>
      <c r="W176" s="9">
        <v>40</v>
      </c>
      <c r="Z176" s="12">
        <v>42990</v>
      </c>
      <c r="AA176">
        <v>235.59</v>
      </c>
      <c r="AB176">
        <v>236.03</v>
      </c>
      <c r="AC176">
        <v>235.4</v>
      </c>
      <c r="AD176">
        <v>235.99</v>
      </c>
      <c r="AE176">
        <v>60285884</v>
      </c>
    </row>
    <row r="177" spans="1:31" x14ac:dyDescent="0.25">
      <c r="A177" s="8">
        <v>176</v>
      </c>
      <c r="B177" s="4" t="s">
        <v>7</v>
      </c>
      <c r="C177" s="5" t="str">
        <f t="shared" si="6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 t="shared" si="7"/>
        <v>238.57</v>
      </c>
      <c r="K177" s="2">
        <f t="shared" si="8"/>
        <v>230.58</v>
      </c>
      <c r="L177" s="8">
        <f>testdata[[#This Row],[Index]]</f>
        <v>176</v>
      </c>
      <c r="M177" s="8">
        <f>testdata[[#This Row],[Index]]-VLOOKUP(testdata[[#This Row],[max]],F152:L177,7,FALSE)</f>
        <v>0</v>
      </c>
      <c r="N177" s="8">
        <f>testdata[[#This Row],[Index]]-VLOOKUP(testdata[[#This Row],[min]],G152:L177,6,FALSE)</f>
        <v>16</v>
      </c>
      <c r="O177" s="8">
        <f>testdata[[#This Row],[up]]-testdata[[#This Row],[down]]</f>
        <v>64</v>
      </c>
      <c r="P177" s="8">
        <f>100*(25-testdata[[#This Row],[dsHigh]])/25</f>
        <v>100</v>
      </c>
      <c r="Q177" s="8">
        <f>100*(25-testdata[[#This Row],[dsLow]])/25</f>
        <v>36</v>
      </c>
      <c r="R177"/>
      <c r="S177"/>
      <c r="T177" s="4">
        <v>176</v>
      </c>
      <c r="U177" s="9">
        <v>64</v>
      </c>
      <c r="V177" s="9">
        <v>100</v>
      </c>
      <c r="W177" s="9">
        <v>36</v>
      </c>
      <c r="Z177" s="12">
        <v>42991</v>
      </c>
      <c r="AA177">
        <v>235.68</v>
      </c>
      <c r="AB177">
        <v>236.14</v>
      </c>
      <c r="AC177">
        <v>235.56</v>
      </c>
      <c r="AD177">
        <v>236.1</v>
      </c>
      <c r="AE177">
        <v>62756800</v>
      </c>
    </row>
    <row r="178" spans="1:31" x14ac:dyDescent="0.25">
      <c r="A178" s="8">
        <v>177</v>
      </c>
      <c r="B178" s="4" t="s">
        <v>7</v>
      </c>
      <c r="C178" s="5" t="str">
        <f t="shared" si="6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 t="shared" si="7"/>
        <v>238.68</v>
      </c>
      <c r="K178" s="2">
        <f t="shared" si="8"/>
        <v>230.58</v>
      </c>
      <c r="L178" s="8">
        <f>testdata[[#This Row],[Index]]</f>
        <v>177</v>
      </c>
      <c r="M178" s="8">
        <f>testdata[[#This Row],[Index]]-VLOOKUP(testdata[[#This Row],[max]],F153:L178,7,FALSE)</f>
        <v>0</v>
      </c>
      <c r="N178" s="8">
        <f>testdata[[#This Row],[Index]]-VLOOKUP(testdata[[#This Row],[min]],G153:L178,6,FALSE)</f>
        <v>17</v>
      </c>
      <c r="O178" s="8">
        <f>testdata[[#This Row],[up]]-testdata[[#This Row],[down]]</f>
        <v>68</v>
      </c>
      <c r="P178" s="8">
        <f>100*(25-testdata[[#This Row],[dsHigh]])/25</f>
        <v>100</v>
      </c>
      <c r="Q178" s="8">
        <f>100*(25-testdata[[#This Row],[dsLow]])/25</f>
        <v>32</v>
      </c>
      <c r="R178"/>
      <c r="S178"/>
      <c r="T178" s="4">
        <v>177</v>
      </c>
      <c r="U178" s="9">
        <v>68</v>
      </c>
      <c r="V178" s="9">
        <v>100</v>
      </c>
      <c r="W178" s="9">
        <v>32</v>
      </c>
      <c r="Z178" s="12">
        <v>42992</v>
      </c>
      <c r="AA178">
        <v>235.75</v>
      </c>
      <c r="AB178">
        <v>236.24</v>
      </c>
      <c r="AC178">
        <v>235.57</v>
      </c>
      <c r="AD178">
        <v>236.03</v>
      </c>
      <c r="AE178">
        <v>101133032</v>
      </c>
    </row>
    <row r="179" spans="1:31" x14ac:dyDescent="0.25">
      <c r="A179" s="8">
        <v>178</v>
      </c>
      <c r="B179" s="4" t="s">
        <v>7</v>
      </c>
      <c r="C179" s="5" t="str">
        <f t="shared" si="6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 t="shared" si="7"/>
        <v>238.88</v>
      </c>
      <c r="K179" s="2">
        <f t="shared" si="8"/>
        <v>230.58</v>
      </c>
      <c r="L179" s="8">
        <f>testdata[[#This Row],[Index]]</f>
        <v>178</v>
      </c>
      <c r="M179" s="8">
        <f>testdata[[#This Row],[Index]]-VLOOKUP(testdata[[#This Row],[max]],F154:L179,7,FALSE)</f>
        <v>0</v>
      </c>
      <c r="N179" s="8">
        <f>testdata[[#This Row],[Index]]-VLOOKUP(testdata[[#This Row],[min]],G154:L179,6,FALSE)</f>
        <v>18</v>
      </c>
      <c r="O179" s="8">
        <f>testdata[[#This Row],[up]]-testdata[[#This Row],[down]]</f>
        <v>72</v>
      </c>
      <c r="P179" s="8">
        <f>100*(25-testdata[[#This Row],[dsHigh]])/25</f>
        <v>100</v>
      </c>
      <c r="Q179" s="8">
        <f>100*(25-testdata[[#This Row],[dsLow]])/25</f>
        <v>28</v>
      </c>
      <c r="R179"/>
      <c r="S179"/>
      <c r="T179" s="4">
        <v>178</v>
      </c>
      <c r="U179" s="9">
        <v>72</v>
      </c>
      <c r="V179" s="9">
        <v>100</v>
      </c>
      <c r="W179" s="9">
        <v>28</v>
      </c>
      <c r="Z179" s="12">
        <v>42993</v>
      </c>
      <c r="AA179">
        <v>235.87</v>
      </c>
      <c r="AB179">
        <v>236.44</v>
      </c>
      <c r="AC179">
        <v>235.76</v>
      </c>
      <c r="AD179">
        <v>236.34</v>
      </c>
      <c r="AE179">
        <v>100619056</v>
      </c>
    </row>
    <row r="180" spans="1:31" x14ac:dyDescent="0.25">
      <c r="A180" s="8">
        <v>179</v>
      </c>
      <c r="B180" s="4" t="s">
        <v>7</v>
      </c>
      <c r="C180" s="5" t="str">
        <f t="shared" si="6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 t="shared" si="7"/>
        <v>239.67</v>
      </c>
      <c r="K180" s="2">
        <f t="shared" si="8"/>
        <v>230.58</v>
      </c>
      <c r="L180" s="8">
        <f>testdata[[#This Row],[Index]]</f>
        <v>179</v>
      </c>
      <c r="M180" s="8">
        <f>testdata[[#This Row],[Index]]-VLOOKUP(testdata[[#This Row],[max]],F155:L180,7,FALSE)</f>
        <v>0</v>
      </c>
      <c r="N180" s="8">
        <f>testdata[[#This Row],[Index]]-VLOOKUP(testdata[[#This Row],[min]],G155:L180,6,FALSE)</f>
        <v>19</v>
      </c>
      <c r="O180" s="8">
        <f>testdata[[#This Row],[up]]-testdata[[#This Row],[down]]</f>
        <v>76</v>
      </c>
      <c r="P180" s="8">
        <f>100*(25-testdata[[#This Row],[dsHigh]])/25</f>
        <v>100</v>
      </c>
      <c r="Q180" s="8">
        <f>100*(25-testdata[[#This Row],[dsLow]])/25</f>
        <v>24</v>
      </c>
      <c r="R180"/>
      <c r="S180"/>
      <c r="T180" s="4">
        <v>179</v>
      </c>
      <c r="U180" s="9">
        <v>76</v>
      </c>
      <c r="V180" s="9">
        <v>100</v>
      </c>
      <c r="W180" s="9">
        <v>24</v>
      </c>
      <c r="Z180" s="12">
        <v>42996</v>
      </c>
      <c r="AA180">
        <v>236.74</v>
      </c>
      <c r="AB180">
        <v>237.23</v>
      </c>
      <c r="AC180">
        <v>236.43</v>
      </c>
      <c r="AD180">
        <v>236.85</v>
      </c>
      <c r="AE180">
        <v>48748080</v>
      </c>
    </row>
    <row r="181" spans="1:31" x14ac:dyDescent="0.25">
      <c r="A181" s="8">
        <v>180</v>
      </c>
      <c r="B181" s="4" t="s">
        <v>7</v>
      </c>
      <c r="C181" s="5" t="str">
        <f t="shared" si="6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 t="shared" si="7"/>
        <v>239.67</v>
      </c>
      <c r="K181" s="2">
        <f t="shared" si="8"/>
        <v>230.58</v>
      </c>
      <c r="L181" s="8">
        <f>testdata[[#This Row],[Index]]</f>
        <v>180</v>
      </c>
      <c r="M181" s="8">
        <f>testdata[[#This Row],[Index]]-VLOOKUP(testdata[[#This Row],[max]],F156:L181,7,FALSE)</f>
        <v>1</v>
      </c>
      <c r="N181" s="8">
        <f>testdata[[#This Row],[Index]]-VLOOKUP(testdata[[#This Row],[min]],G156:L181,6,FALSE)</f>
        <v>20</v>
      </c>
      <c r="O181" s="8">
        <f>testdata[[#This Row],[up]]-testdata[[#This Row],[down]]</f>
        <v>76</v>
      </c>
      <c r="P181" s="8">
        <f>100*(25-testdata[[#This Row],[dsHigh]])/25</f>
        <v>96</v>
      </c>
      <c r="Q181" s="8">
        <f>100*(25-testdata[[#This Row],[dsLow]])/25</f>
        <v>20</v>
      </c>
      <c r="R181"/>
      <c r="S181"/>
      <c r="T181" s="4">
        <v>180</v>
      </c>
      <c r="U181" s="9">
        <v>76</v>
      </c>
      <c r="V181" s="9">
        <v>96</v>
      </c>
      <c r="W181" s="9">
        <v>20</v>
      </c>
      <c r="Z181" s="12">
        <v>42997</v>
      </c>
      <c r="AA181">
        <v>237.11</v>
      </c>
      <c r="AB181">
        <v>237.18</v>
      </c>
      <c r="AC181">
        <v>236.73</v>
      </c>
      <c r="AD181">
        <v>237.08</v>
      </c>
      <c r="AE181">
        <v>49668436</v>
      </c>
    </row>
    <row r="182" spans="1:31" x14ac:dyDescent="0.25">
      <c r="A182" s="8">
        <v>181</v>
      </c>
      <c r="B182" s="4" t="s">
        <v>7</v>
      </c>
      <c r="C182" s="5" t="str">
        <f t="shared" si="6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 t="shared" si="7"/>
        <v>239.74</v>
      </c>
      <c r="K182" s="2">
        <f t="shared" si="8"/>
        <v>230.58</v>
      </c>
      <c r="L182" s="8">
        <f>testdata[[#This Row],[Index]]</f>
        <v>181</v>
      </c>
      <c r="M182" s="8">
        <f>testdata[[#This Row],[Index]]-VLOOKUP(testdata[[#This Row],[max]],F157:L182,7,FALSE)</f>
        <v>0</v>
      </c>
      <c r="N182" s="8">
        <f>testdata[[#This Row],[Index]]-VLOOKUP(testdata[[#This Row],[min]],G157:L182,6,FALSE)</f>
        <v>21</v>
      </c>
      <c r="O182" s="8">
        <f>testdata[[#This Row],[up]]-testdata[[#This Row],[down]]</f>
        <v>84</v>
      </c>
      <c r="P182" s="8">
        <f>100*(25-testdata[[#This Row],[dsHigh]])/25</f>
        <v>100</v>
      </c>
      <c r="Q182" s="8">
        <f>100*(25-testdata[[#This Row],[dsLow]])/25</f>
        <v>16</v>
      </c>
      <c r="R182"/>
      <c r="S182"/>
      <c r="T182" s="4">
        <v>181</v>
      </c>
      <c r="U182" s="9">
        <v>84</v>
      </c>
      <c r="V182" s="9">
        <v>100</v>
      </c>
      <c r="W182" s="9">
        <v>16</v>
      </c>
      <c r="Z182" s="12">
        <v>42998</v>
      </c>
      <c r="AA182">
        <v>237.18</v>
      </c>
      <c r="AB182">
        <v>237.29</v>
      </c>
      <c r="AC182">
        <v>236.09</v>
      </c>
      <c r="AD182">
        <v>237.17</v>
      </c>
      <c r="AE182">
        <v>62811884</v>
      </c>
    </row>
    <row r="183" spans="1:31" x14ac:dyDescent="0.25">
      <c r="A183" s="8">
        <v>182</v>
      </c>
      <c r="B183" s="4" t="s">
        <v>7</v>
      </c>
      <c r="C183" s="5" t="str">
        <f t="shared" si="6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 t="shared" si="7"/>
        <v>239.74</v>
      </c>
      <c r="K183" s="2">
        <f t="shared" si="8"/>
        <v>230.58</v>
      </c>
      <c r="L183" s="8">
        <f>testdata[[#This Row],[Index]]</f>
        <v>182</v>
      </c>
      <c r="M183" s="8">
        <f>testdata[[#This Row],[Index]]-VLOOKUP(testdata[[#This Row],[max]],F158:L183,7,FALSE)</f>
        <v>1</v>
      </c>
      <c r="N183" s="8">
        <f>testdata[[#This Row],[Index]]-VLOOKUP(testdata[[#This Row],[min]],G158:L183,6,FALSE)</f>
        <v>22</v>
      </c>
      <c r="O183" s="8">
        <f>testdata[[#This Row],[up]]-testdata[[#This Row],[down]]</f>
        <v>84</v>
      </c>
      <c r="P183" s="8">
        <f>100*(25-testdata[[#This Row],[dsHigh]])/25</f>
        <v>96</v>
      </c>
      <c r="Q183" s="8">
        <f>100*(25-testdata[[#This Row],[dsLow]])/25</f>
        <v>12</v>
      </c>
      <c r="R183"/>
      <c r="S183"/>
      <c r="T183" s="4">
        <v>182</v>
      </c>
      <c r="U183" s="9">
        <v>84</v>
      </c>
      <c r="V183" s="9">
        <v>96</v>
      </c>
      <c r="W183" s="9">
        <v>12</v>
      </c>
      <c r="Z183" s="12">
        <v>42999</v>
      </c>
      <c r="AA183">
        <v>237</v>
      </c>
      <c r="AB183">
        <v>237.09</v>
      </c>
      <c r="AC183">
        <v>236.34</v>
      </c>
      <c r="AD183">
        <v>236.53</v>
      </c>
      <c r="AE183">
        <v>50831648</v>
      </c>
    </row>
    <row r="184" spans="1:31" x14ac:dyDescent="0.25">
      <c r="A184" s="8">
        <v>183</v>
      </c>
      <c r="B184" s="4" t="s">
        <v>7</v>
      </c>
      <c r="C184" s="5" t="str">
        <f t="shared" si="6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 t="shared" si="7"/>
        <v>239.74</v>
      </c>
      <c r="K184" s="2">
        <f t="shared" si="8"/>
        <v>230.58</v>
      </c>
      <c r="L184" s="8">
        <f>testdata[[#This Row],[Index]]</f>
        <v>183</v>
      </c>
      <c r="M184" s="8">
        <f>testdata[[#This Row],[Index]]-VLOOKUP(testdata[[#This Row],[max]],F159:L184,7,FALSE)</f>
        <v>2</v>
      </c>
      <c r="N184" s="8">
        <f>testdata[[#This Row],[Index]]-VLOOKUP(testdata[[#This Row],[min]],G159:L184,6,FALSE)</f>
        <v>23</v>
      </c>
      <c r="O184" s="8">
        <f>testdata[[#This Row],[up]]-testdata[[#This Row],[down]]</f>
        <v>84</v>
      </c>
      <c r="P184" s="8">
        <f>100*(25-testdata[[#This Row],[dsHigh]])/25</f>
        <v>92</v>
      </c>
      <c r="Q184" s="8">
        <f>100*(25-testdata[[#This Row],[dsLow]])/25</f>
        <v>8</v>
      </c>
      <c r="R184"/>
      <c r="S184"/>
      <c r="T184" s="4">
        <v>183</v>
      </c>
      <c r="U184" s="9">
        <v>84</v>
      </c>
      <c r="V184" s="9">
        <v>92</v>
      </c>
      <c r="W184" s="9">
        <v>8</v>
      </c>
      <c r="Z184" s="12">
        <v>43000</v>
      </c>
      <c r="AA184">
        <v>236.21</v>
      </c>
      <c r="AB184">
        <v>236.76</v>
      </c>
      <c r="AC184">
        <v>236.18</v>
      </c>
      <c r="AD184">
        <v>236.58</v>
      </c>
      <c r="AE184">
        <v>53997472</v>
      </c>
    </row>
    <row r="185" spans="1:31" x14ac:dyDescent="0.25">
      <c r="A185" s="8">
        <v>184</v>
      </c>
      <c r="B185" s="4" t="s">
        <v>7</v>
      </c>
      <c r="C185" s="5" t="str">
        <f t="shared" si="6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 t="shared" si="7"/>
        <v>239.74</v>
      </c>
      <c r="K185" s="2">
        <f t="shared" si="8"/>
        <v>230.58</v>
      </c>
      <c r="L185" s="8">
        <f>testdata[[#This Row],[Index]]</f>
        <v>184</v>
      </c>
      <c r="M185" s="8">
        <f>testdata[[#This Row],[Index]]-VLOOKUP(testdata[[#This Row],[max]],F160:L185,7,FALSE)</f>
        <v>3</v>
      </c>
      <c r="N185" s="8">
        <f>testdata[[#This Row],[Index]]-VLOOKUP(testdata[[#This Row],[min]],G160:L185,6,FALSE)</f>
        <v>24</v>
      </c>
      <c r="O185" s="8">
        <f>testdata[[#This Row],[up]]-testdata[[#This Row],[down]]</f>
        <v>84</v>
      </c>
      <c r="P185" s="8">
        <f>100*(25-testdata[[#This Row],[dsHigh]])/25</f>
        <v>88</v>
      </c>
      <c r="Q185" s="8">
        <f>100*(25-testdata[[#This Row],[dsLow]])/25</f>
        <v>4</v>
      </c>
      <c r="R185"/>
      <c r="S185"/>
      <c r="T185" s="4">
        <v>184</v>
      </c>
      <c r="U185" s="9">
        <v>84</v>
      </c>
      <c r="V185" s="9">
        <v>88</v>
      </c>
      <c r="W185" s="9">
        <v>4</v>
      </c>
      <c r="Z185" s="12">
        <v>43003</v>
      </c>
      <c r="AA185">
        <v>236.31</v>
      </c>
      <c r="AB185">
        <v>236.69</v>
      </c>
      <c r="AC185">
        <v>235.29</v>
      </c>
      <c r="AD185">
        <v>236.1</v>
      </c>
      <c r="AE185">
        <v>60165756</v>
      </c>
    </row>
    <row r="186" spans="1:31" x14ac:dyDescent="0.25">
      <c r="A186" s="8">
        <v>185</v>
      </c>
      <c r="B186" s="4" t="s">
        <v>7</v>
      </c>
      <c r="C186" s="5" t="str">
        <f t="shared" si="6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 t="shared" si="7"/>
        <v>239.74</v>
      </c>
      <c r="K186" s="2">
        <f t="shared" si="8"/>
        <v>230.58</v>
      </c>
      <c r="L186" s="8">
        <f>testdata[[#This Row],[Index]]</f>
        <v>185</v>
      </c>
      <c r="M186" s="8">
        <f>testdata[[#This Row],[Index]]-VLOOKUP(testdata[[#This Row],[max]],F161:L186,7,FALSE)</f>
        <v>4</v>
      </c>
      <c r="N186" s="8">
        <f>testdata[[#This Row],[Index]]-VLOOKUP(testdata[[#This Row],[min]],G161:L186,6,FALSE)</f>
        <v>25</v>
      </c>
      <c r="O186" s="8">
        <f>testdata[[#This Row],[up]]-testdata[[#This Row],[down]]</f>
        <v>84</v>
      </c>
      <c r="P186" s="8">
        <f>100*(25-testdata[[#This Row],[dsHigh]])/25</f>
        <v>84</v>
      </c>
      <c r="Q186" s="8">
        <f>100*(25-testdata[[#This Row],[dsLow]])/25</f>
        <v>0</v>
      </c>
      <c r="R186"/>
      <c r="S186"/>
      <c r="T186" s="4">
        <v>185</v>
      </c>
      <c r="U186" s="9">
        <v>84</v>
      </c>
      <c r="V186" s="9">
        <v>84</v>
      </c>
      <c r="W186" s="9">
        <v>0</v>
      </c>
      <c r="Z186" s="12">
        <v>43004</v>
      </c>
      <c r="AA186">
        <v>236.56</v>
      </c>
      <c r="AB186">
        <v>236.83</v>
      </c>
      <c r="AC186">
        <v>235.98</v>
      </c>
      <c r="AD186">
        <v>236.24</v>
      </c>
      <c r="AE186">
        <v>57021264</v>
      </c>
    </row>
    <row r="187" spans="1:31" x14ac:dyDescent="0.25">
      <c r="A187" s="8">
        <v>186</v>
      </c>
      <c r="B187" s="4" t="s">
        <v>7</v>
      </c>
      <c r="C187" s="5" t="str">
        <f t="shared" si="6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 t="shared" si="7"/>
        <v>240.03</v>
      </c>
      <c r="K187" s="2">
        <f t="shared" si="8"/>
        <v>231.63</v>
      </c>
      <c r="L187" s="8">
        <f>testdata[[#This Row],[Index]]</f>
        <v>186</v>
      </c>
      <c r="M187" s="8">
        <f>testdata[[#This Row],[Index]]-VLOOKUP(testdata[[#This Row],[max]],F162:L187,7,FALSE)</f>
        <v>0</v>
      </c>
      <c r="N187" s="8">
        <f>testdata[[#This Row],[Index]]-VLOOKUP(testdata[[#This Row],[min]],G162:L187,6,FALSE)</f>
        <v>20</v>
      </c>
      <c r="O187" s="8">
        <f>testdata[[#This Row],[up]]-testdata[[#This Row],[down]]</f>
        <v>80</v>
      </c>
      <c r="P187" s="8">
        <f>100*(25-testdata[[#This Row],[dsHigh]])/25</f>
        <v>100</v>
      </c>
      <c r="Q187" s="8">
        <f>100*(25-testdata[[#This Row],[dsLow]])/25</f>
        <v>20</v>
      </c>
      <c r="R187"/>
      <c r="S187"/>
      <c r="T187" s="4">
        <v>186</v>
      </c>
      <c r="U187" s="9">
        <v>80</v>
      </c>
      <c r="V187" s="9">
        <v>100</v>
      </c>
      <c r="W187" s="9">
        <v>20</v>
      </c>
      <c r="Z187" s="12">
        <v>43005</v>
      </c>
      <c r="AA187">
        <v>237</v>
      </c>
      <c r="AB187">
        <v>237.58</v>
      </c>
      <c r="AC187">
        <v>236.04</v>
      </c>
      <c r="AD187">
        <v>237.16</v>
      </c>
      <c r="AE187">
        <v>85403784</v>
      </c>
    </row>
    <row r="188" spans="1:31" x14ac:dyDescent="0.25">
      <c r="A188" s="8">
        <v>187</v>
      </c>
      <c r="B188" s="4" t="s">
        <v>7</v>
      </c>
      <c r="C188" s="5" t="str">
        <f t="shared" si="6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 t="shared" si="7"/>
        <v>240.03</v>
      </c>
      <c r="K188" s="2">
        <f t="shared" si="8"/>
        <v>231.63</v>
      </c>
      <c r="L188" s="8">
        <f>testdata[[#This Row],[Index]]</f>
        <v>187</v>
      </c>
      <c r="M188" s="8">
        <f>testdata[[#This Row],[Index]]-VLOOKUP(testdata[[#This Row],[max]],F163:L188,7,FALSE)</f>
        <v>1</v>
      </c>
      <c r="N188" s="8">
        <f>testdata[[#This Row],[Index]]-VLOOKUP(testdata[[#This Row],[min]],G163:L188,6,FALSE)</f>
        <v>21</v>
      </c>
      <c r="O188" s="8">
        <f>testdata[[#This Row],[up]]-testdata[[#This Row],[down]]</f>
        <v>80</v>
      </c>
      <c r="P188" s="8">
        <f>100*(25-testdata[[#This Row],[dsHigh]])/25</f>
        <v>96</v>
      </c>
      <c r="Q188" s="8">
        <f>100*(25-testdata[[#This Row],[dsLow]])/25</f>
        <v>16</v>
      </c>
      <c r="R188"/>
      <c r="S188"/>
      <c r="T188" s="4">
        <v>187</v>
      </c>
      <c r="U188" s="9">
        <v>80</v>
      </c>
      <c r="V188" s="9">
        <v>96</v>
      </c>
      <c r="W188" s="9">
        <v>16</v>
      </c>
      <c r="Z188" s="12">
        <v>43006</v>
      </c>
      <c r="AA188">
        <v>236.86</v>
      </c>
      <c r="AB188">
        <v>237.53</v>
      </c>
      <c r="AC188">
        <v>236.76</v>
      </c>
      <c r="AD188">
        <v>237.45</v>
      </c>
      <c r="AE188">
        <v>47212532</v>
      </c>
    </row>
    <row r="189" spans="1:31" x14ac:dyDescent="0.25">
      <c r="A189" s="8">
        <v>188</v>
      </c>
      <c r="B189" s="4" t="s">
        <v>7</v>
      </c>
      <c r="C189" s="5" t="str">
        <f t="shared" si="6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 t="shared" si="7"/>
        <v>240.82</v>
      </c>
      <c r="K189" s="2">
        <f t="shared" si="8"/>
        <v>231.63</v>
      </c>
      <c r="L189" s="8">
        <f>testdata[[#This Row],[Index]]</f>
        <v>188</v>
      </c>
      <c r="M189" s="8">
        <f>testdata[[#This Row],[Index]]-VLOOKUP(testdata[[#This Row],[max]],F164:L189,7,FALSE)</f>
        <v>0</v>
      </c>
      <c r="N189" s="8">
        <f>testdata[[#This Row],[Index]]-VLOOKUP(testdata[[#This Row],[min]],G164:L189,6,FALSE)</f>
        <v>22</v>
      </c>
      <c r="O189" s="8">
        <f>testdata[[#This Row],[up]]-testdata[[#This Row],[down]]</f>
        <v>88</v>
      </c>
      <c r="P189" s="8">
        <f>100*(25-testdata[[#This Row],[dsHigh]])/25</f>
        <v>100</v>
      </c>
      <c r="Q189" s="8">
        <f>100*(25-testdata[[#This Row],[dsLow]])/25</f>
        <v>12</v>
      </c>
      <c r="R189"/>
      <c r="S189"/>
      <c r="T189" s="4">
        <v>188</v>
      </c>
      <c r="U189" s="9">
        <v>88</v>
      </c>
      <c r="V189" s="9">
        <v>100</v>
      </c>
      <c r="W189" s="9">
        <v>12</v>
      </c>
      <c r="Z189" s="12">
        <v>43007</v>
      </c>
      <c r="AA189">
        <v>237.44</v>
      </c>
      <c r="AB189">
        <v>238.37</v>
      </c>
      <c r="AC189">
        <v>237.24</v>
      </c>
      <c r="AD189">
        <v>238.28</v>
      </c>
      <c r="AE189">
        <v>90229096</v>
      </c>
    </row>
    <row r="190" spans="1:31" x14ac:dyDescent="0.25">
      <c r="A190" s="8">
        <v>189</v>
      </c>
      <c r="B190" s="4" t="s">
        <v>7</v>
      </c>
      <c r="C190" s="5" t="str">
        <f t="shared" si="6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 t="shared" si="7"/>
        <v>241.78</v>
      </c>
      <c r="K190" s="2">
        <f t="shared" si="8"/>
        <v>231.63</v>
      </c>
      <c r="L190" s="8">
        <f>testdata[[#This Row],[Index]]</f>
        <v>189</v>
      </c>
      <c r="M190" s="8">
        <f>testdata[[#This Row],[Index]]-VLOOKUP(testdata[[#This Row],[max]],F165:L190,7,FALSE)</f>
        <v>0</v>
      </c>
      <c r="N190" s="8">
        <f>testdata[[#This Row],[Index]]-VLOOKUP(testdata[[#This Row],[min]],G165:L190,6,FALSE)</f>
        <v>23</v>
      </c>
      <c r="O190" s="8">
        <f>testdata[[#This Row],[up]]-testdata[[#This Row],[down]]</f>
        <v>92</v>
      </c>
      <c r="P190" s="8">
        <f>100*(25-testdata[[#This Row],[dsHigh]])/25</f>
        <v>100</v>
      </c>
      <c r="Q190" s="8">
        <f>100*(25-testdata[[#This Row],[dsLow]])/25</f>
        <v>8</v>
      </c>
      <c r="R190"/>
      <c r="S190"/>
      <c r="T190" s="4">
        <v>189</v>
      </c>
      <c r="U190" s="9">
        <v>92</v>
      </c>
      <c r="V190" s="9">
        <v>100</v>
      </c>
      <c r="W190" s="9">
        <v>8</v>
      </c>
      <c r="Z190" s="12">
        <v>43010</v>
      </c>
      <c r="AA190">
        <v>238.53</v>
      </c>
      <c r="AB190">
        <v>239.31</v>
      </c>
      <c r="AC190">
        <v>238.34</v>
      </c>
      <c r="AD190">
        <v>239.31</v>
      </c>
      <c r="AE190">
        <v>62230836</v>
      </c>
    </row>
    <row r="191" spans="1:31" x14ac:dyDescent="0.25">
      <c r="A191" s="8">
        <v>190</v>
      </c>
      <c r="B191" s="4" t="s">
        <v>7</v>
      </c>
      <c r="C191" s="5" t="str">
        <f t="shared" si="6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 t="shared" si="7"/>
        <v>242.33</v>
      </c>
      <c r="K191" s="2">
        <f t="shared" si="8"/>
        <v>231.63</v>
      </c>
      <c r="L191" s="8">
        <f>testdata[[#This Row],[Index]]</f>
        <v>190</v>
      </c>
      <c r="M191" s="8">
        <f>testdata[[#This Row],[Index]]-VLOOKUP(testdata[[#This Row],[max]],F166:L191,7,FALSE)</f>
        <v>0</v>
      </c>
      <c r="N191" s="8">
        <f>testdata[[#This Row],[Index]]-VLOOKUP(testdata[[#This Row],[min]],G166:L191,6,FALSE)</f>
        <v>24</v>
      </c>
      <c r="O191" s="8">
        <f>testdata[[#This Row],[up]]-testdata[[#This Row],[down]]</f>
        <v>96</v>
      </c>
      <c r="P191" s="8">
        <f>100*(25-testdata[[#This Row],[dsHigh]])/25</f>
        <v>100</v>
      </c>
      <c r="Q191" s="8">
        <f>100*(25-testdata[[#This Row],[dsLow]])/25</f>
        <v>4</v>
      </c>
      <c r="R191"/>
      <c r="S191"/>
      <c r="T191" s="4">
        <v>190</v>
      </c>
      <c r="U191" s="9">
        <v>96</v>
      </c>
      <c r="V191" s="9">
        <v>100</v>
      </c>
      <c r="W191" s="9">
        <v>4</v>
      </c>
      <c r="Z191" s="12">
        <v>43011</v>
      </c>
      <c r="AA191">
        <v>239.45</v>
      </c>
      <c r="AB191">
        <v>239.85</v>
      </c>
      <c r="AC191">
        <v>239.23</v>
      </c>
      <c r="AD191">
        <v>239.83</v>
      </c>
      <c r="AE191">
        <v>70441240</v>
      </c>
    </row>
    <row r="192" spans="1:31" x14ac:dyDescent="0.25">
      <c r="A192" s="8">
        <v>191</v>
      </c>
      <c r="B192" s="4" t="s">
        <v>7</v>
      </c>
      <c r="C192" s="5" t="str">
        <f t="shared" si="6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 t="shared" si="7"/>
        <v>242.85</v>
      </c>
      <c r="K192" s="2">
        <f t="shared" si="8"/>
        <v>231.63</v>
      </c>
      <c r="L192" s="8">
        <f>testdata[[#This Row],[Index]]</f>
        <v>191</v>
      </c>
      <c r="M192" s="8">
        <f>testdata[[#This Row],[Index]]-VLOOKUP(testdata[[#This Row],[max]],F167:L192,7,FALSE)</f>
        <v>0</v>
      </c>
      <c r="N192" s="8">
        <f>testdata[[#This Row],[Index]]-VLOOKUP(testdata[[#This Row],[min]],G167:L192,6,FALSE)</f>
        <v>25</v>
      </c>
      <c r="O192" s="8">
        <f>testdata[[#This Row],[up]]-testdata[[#This Row],[down]]</f>
        <v>100</v>
      </c>
      <c r="P192" s="8">
        <f>100*(25-testdata[[#This Row],[dsHigh]])/25</f>
        <v>100</v>
      </c>
      <c r="Q192" s="8">
        <f>100*(25-testdata[[#This Row],[dsLow]])/25</f>
        <v>0</v>
      </c>
      <c r="R192"/>
      <c r="S192"/>
      <c r="T192" s="4">
        <v>191</v>
      </c>
      <c r="U192" s="9">
        <v>100</v>
      </c>
      <c r="V192" s="9">
        <v>100</v>
      </c>
      <c r="W192" s="9">
        <v>0</v>
      </c>
      <c r="Z192" s="12">
        <v>43012</v>
      </c>
      <c r="AA192">
        <v>239.66</v>
      </c>
      <c r="AB192">
        <v>240.38</v>
      </c>
      <c r="AC192">
        <v>239.54</v>
      </c>
      <c r="AD192">
        <v>240.11</v>
      </c>
      <c r="AE192">
        <v>58994652</v>
      </c>
    </row>
    <row r="193" spans="1:31" x14ac:dyDescent="0.25">
      <c r="A193" s="8">
        <v>192</v>
      </c>
      <c r="B193" s="4" t="s">
        <v>7</v>
      </c>
      <c r="C193" s="5" t="str">
        <f t="shared" si="6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 t="shared" si="7"/>
        <v>244.04</v>
      </c>
      <c r="K193" s="2">
        <f t="shared" si="8"/>
        <v>233.24</v>
      </c>
      <c r="L193" s="8">
        <f>testdata[[#This Row],[Index]]</f>
        <v>192</v>
      </c>
      <c r="M193" s="8">
        <f>testdata[[#This Row],[Index]]-VLOOKUP(testdata[[#This Row],[max]],F168:L193,7,FALSE)</f>
        <v>0</v>
      </c>
      <c r="N193" s="8">
        <f>testdata[[#This Row],[Index]]-VLOOKUP(testdata[[#This Row],[min]],G168:L193,6,FALSE)</f>
        <v>25</v>
      </c>
      <c r="O193" s="8">
        <f>testdata[[#This Row],[up]]-testdata[[#This Row],[down]]</f>
        <v>100</v>
      </c>
      <c r="P193" s="8">
        <f>100*(25-testdata[[#This Row],[dsHigh]])/25</f>
        <v>100</v>
      </c>
      <c r="Q193" s="8">
        <f>100*(25-testdata[[#This Row],[dsLow]])/25</f>
        <v>0</v>
      </c>
      <c r="R193"/>
      <c r="S193"/>
      <c r="T193" s="4">
        <v>192</v>
      </c>
      <c r="U193" s="9">
        <v>100</v>
      </c>
      <c r="V193" s="9">
        <v>100</v>
      </c>
      <c r="W193" s="9">
        <v>0</v>
      </c>
      <c r="Z193" s="12">
        <v>43013</v>
      </c>
      <c r="AA193">
        <v>240.47</v>
      </c>
      <c r="AB193">
        <v>241.55</v>
      </c>
      <c r="AC193">
        <v>240.14</v>
      </c>
      <c r="AD193">
        <v>241.53</v>
      </c>
      <c r="AE193">
        <v>66975164</v>
      </c>
    </row>
    <row r="194" spans="1:31" x14ac:dyDescent="0.25">
      <c r="A194" s="8">
        <v>193</v>
      </c>
      <c r="B194" s="4" t="s">
        <v>7</v>
      </c>
      <c r="C194" s="5" t="str">
        <f t="shared" ref="C194:C257" si="9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 t="shared" si="7"/>
        <v>244.06</v>
      </c>
      <c r="K194" s="2">
        <f t="shared" si="8"/>
        <v>233.56</v>
      </c>
      <c r="L194" s="8">
        <f>testdata[[#This Row],[Index]]</f>
        <v>193</v>
      </c>
      <c r="M194" s="8">
        <f>testdata[[#This Row],[Index]]-VLOOKUP(testdata[[#This Row],[max]],F169:L194,7,FALSE)</f>
        <v>0</v>
      </c>
      <c r="N194" s="8">
        <f>testdata[[#This Row],[Index]]-VLOOKUP(testdata[[#This Row],[min]],G169:L194,6,FALSE)</f>
        <v>23</v>
      </c>
      <c r="O194" s="8">
        <f>testdata[[#This Row],[up]]-testdata[[#This Row],[down]]</f>
        <v>92</v>
      </c>
      <c r="P194" s="8">
        <f>100*(25-testdata[[#This Row],[dsHigh]])/25</f>
        <v>100</v>
      </c>
      <c r="Q194" s="8">
        <f>100*(25-testdata[[#This Row],[dsLow]])/25</f>
        <v>8</v>
      </c>
      <c r="R194"/>
      <c r="S194"/>
      <c r="T194" s="4">
        <v>193</v>
      </c>
      <c r="U194" s="9">
        <v>92</v>
      </c>
      <c r="V194" s="9">
        <v>100</v>
      </c>
      <c r="W194" s="9">
        <v>8</v>
      </c>
      <c r="Z194" s="12">
        <v>43014</v>
      </c>
      <c r="AA194">
        <v>241.05</v>
      </c>
      <c r="AB194">
        <v>241.57</v>
      </c>
      <c r="AC194">
        <v>240.76</v>
      </c>
      <c r="AD194">
        <v>241.26</v>
      </c>
      <c r="AE194">
        <v>85029040</v>
      </c>
    </row>
    <row r="195" spans="1:31" x14ac:dyDescent="0.25">
      <c r="A195" s="8">
        <v>194</v>
      </c>
      <c r="B195" s="4" t="s">
        <v>7</v>
      </c>
      <c r="C195" s="5" t="str">
        <f t="shared" si="9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 t="shared" si="7"/>
        <v>244.06</v>
      </c>
      <c r="K195" s="2">
        <f t="shared" si="8"/>
        <v>233.56</v>
      </c>
      <c r="L195" s="8">
        <f>testdata[[#This Row],[Index]]</f>
        <v>194</v>
      </c>
      <c r="M195" s="8">
        <f>testdata[[#This Row],[Index]]-VLOOKUP(testdata[[#This Row],[max]],F170:L195,7,FALSE)</f>
        <v>1</v>
      </c>
      <c r="N195" s="8">
        <f>testdata[[#This Row],[Index]]-VLOOKUP(testdata[[#This Row],[min]],G170:L195,6,FALSE)</f>
        <v>24</v>
      </c>
      <c r="O195" s="8">
        <f>testdata[[#This Row],[up]]-testdata[[#This Row],[down]]</f>
        <v>92</v>
      </c>
      <c r="P195" s="8">
        <f>100*(25-testdata[[#This Row],[dsHigh]])/25</f>
        <v>96</v>
      </c>
      <c r="Q195" s="8">
        <f>100*(25-testdata[[#This Row],[dsLow]])/25</f>
        <v>4</v>
      </c>
      <c r="R195"/>
      <c r="S195"/>
      <c r="T195" s="4">
        <v>194</v>
      </c>
      <c r="U195" s="9">
        <v>92</v>
      </c>
      <c r="V195" s="9">
        <v>96</v>
      </c>
      <c r="W195" s="9">
        <v>4</v>
      </c>
      <c r="Z195" s="12">
        <v>43017</v>
      </c>
      <c r="AA195">
        <v>241.5</v>
      </c>
      <c r="AB195">
        <v>241.57</v>
      </c>
      <c r="AC195">
        <v>240.57</v>
      </c>
      <c r="AD195">
        <v>240.86</v>
      </c>
      <c r="AE195">
        <v>37749008</v>
      </c>
    </row>
    <row r="196" spans="1:31" x14ac:dyDescent="0.25">
      <c r="A196" s="8">
        <v>195</v>
      </c>
      <c r="B196" s="4" t="s">
        <v>7</v>
      </c>
      <c r="C196" s="5" t="str">
        <f t="shared" si="9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 t="shared" si="7"/>
        <v>244.4</v>
      </c>
      <c r="K196" s="2">
        <f t="shared" si="8"/>
        <v>233.56</v>
      </c>
      <c r="L196" s="8">
        <f>testdata[[#This Row],[Index]]</f>
        <v>195</v>
      </c>
      <c r="M196" s="8">
        <f>testdata[[#This Row],[Index]]-VLOOKUP(testdata[[#This Row],[max]],F171:L196,7,FALSE)</f>
        <v>0</v>
      </c>
      <c r="N196" s="8">
        <f>testdata[[#This Row],[Index]]-VLOOKUP(testdata[[#This Row],[min]],G171:L196,6,FALSE)</f>
        <v>25</v>
      </c>
      <c r="O196" s="8">
        <f>testdata[[#This Row],[up]]-testdata[[#This Row],[down]]</f>
        <v>100</v>
      </c>
      <c r="P196" s="8">
        <f>100*(25-testdata[[#This Row],[dsHigh]])/25</f>
        <v>100</v>
      </c>
      <c r="Q196" s="8">
        <f>100*(25-testdata[[#This Row],[dsLow]])/25</f>
        <v>0</v>
      </c>
      <c r="R196"/>
      <c r="S196"/>
      <c r="T196" s="4">
        <v>195</v>
      </c>
      <c r="U196" s="9">
        <v>100</v>
      </c>
      <c r="V196" s="9">
        <v>100</v>
      </c>
      <c r="W196" s="9">
        <v>0</v>
      </c>
      <c r="Z196" s="12">
        <v>43018</v>
      </c>
      <c r="AA196">
        <v>241.48</v>
      </c>
      <c r="AB196">
        <v>241.9</v>
      </c>
      <c r="AC196">
        <v>240.89</v>
      </c>
      <c r="AD196">
        <v>241.49</v>
      </c>
      <c r="AE196">
        <v>45397492</v>
      </c>
    </row>
    <row r="197" spans="1:31" x14ac:dyDescent="0.25">
      <c r="A197" s="8">
        <v>196</v>
      </c>
      <c r="B197" s="4" t="s">
        <v>7</v>
      </c>
      <c r="C197" s="5" t="str">
        <f t="shared" si="9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 t="shared" si="7"/>
        <v>244.4</v>
      </c>
      <c r="K197" s="2">
        <f t="shared" si="8"/>
        <v>234.78</v>
      </c>
      <c r="L197" s="8">
        <f>testdata[[#This Row],[Index]]</f>
        <v>196</v>
      </c>
      <c r="M197" s="8">
        <f>testdata[[#This Row],[Index]]-VLOOKUP(testdata[[#This Row],[max]],F172:L197,7,FALSE)</f>
        <v>1</v>
      </c>
      <c r="N197" s="8">
        <f>testdata[[#This Row],[Index]]-VLOOKUP(testdata[[#This Row],[min]],G172:L197,6,FALSE)</f>
        <v>25</v>
      </c>
      <c r="O197" s="8">
        <f>testdata[[#This Row],[up]]-testdata[[#This Row],[down]]</f>
        <v>96</v>
      </c>
      <c r="P197" s="8">
        <f>100*(25-testdata[[#This Row],[dsHigh]])/25</f>
        <v>96</v>
      </c>
      <c r="Q197" s="8">
        <f>100*(25-testdata[[#This Row],[dsLow]])/25</f>
        <v>0</v>
      </c>
      <c r="R197"/>
      <c r="S197"/>
      <c r="T197" s="4">
        <v>196</v>
      </c>
      <c r="U197" s="9">
        <v>96</v>
      </c>
      <c r="V197" s="9">
        <v>96</v>
      </c>
      <c r="W197" s="9">
        <v>0</v>
      </c>
      <c r="Z197" s="12">
        <v>43019</v>
      </c>
      <c r="AA197">
        <v>241.39</v>
      </c>
      <c r="AB197">
        <v>241.87</v>
      </c>
      <c r="AC197">
        <v>241.21</v>
      </c>
      <c r="AD197">
        <v>241.87</v>
      </c>
      <c r="AE197">
        <v>50265380</v>
      </c>
    </row>
    <row r="198" spans="1:31" x14ac:dyDescent="0.25">
      <c r="A198" s="8">
        <v>197</v>
      </c>
      <c r="B198" s="4" t="s">
        <v>7</v>
      </c>
      <c r="C198" s="5" t="str">
        <f t="shared" si="9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 t="shared" si="7"/>
        <v>244.41</v>
      </c>
      <c r="K198" s="2">
        <f t="shared" si="8"/>
        <v>234.85</v>
      </c>
      <c r="L198" s="8">
        <f>testdata[[#This Row],[Index]]</f>
        <v>197</v>
      </c>
      <c r="M198" s="8">
        <f>testdata[[#This Row],[Index]]-VLOOKUP(testdata[[#This Row],[max]],F173:L198,7,FALSE)</f>
        <v>0</v>
      </c>
      <c r="N198" s="8">
        <f>testdata[[#This Row],[Index]]-VLOOKUP(testdata[[#This Row],[min]],G173:L198,6,FALSE)</f>
        <v>24</v>
      </c>
      <c r="O198" s="8">
        <f>testdata[[#This Row],[up]]-testdata[[#This Row],[down]]</f>
        <v>96</v>
      </c>
      <c r="P198" s="8">
        <f>100*(25-testdata[[#This Row],[dsHigh]])/25</f>
        <v>100</v>
      </c>
      <c r="Q198" s="8">
        <f>100*(25-testdata[[#This Row],[dsLow]])/25</f>
        <v>4</v>
      </c>
      <c r="R198"/>
      <c r="S198"/>
      <c r="T198" s="4">
        <v>197</v>
      </c>
      <c r="U198" s="9">
        <v>96</v>
      </c>
      <c r="V198" s="9">
        <v>100</v>
      </c>
      <c r="W198" s="9">
        <v>4</v>
      </c>
      <c r="Z198" s="12">
        <v>43020</v>
      </c>
      <c r="AA198">
        <v>241.53</v>
      </c>
      <c r="AB198">
        <v>241.91</v>
      </c>
      <c r="AC198">
        <v>241.25</v>
      </c>
      <c r="AD198">
        <v>241.51</v>
      </c>
      <c r="AE198">
        <v>49623092</v>
      </c>
    </row>
    <row r="199" spans="1:31" x14ac:dyDescent="0.25">
      <c r="A199" s="8">
        <v>198</v>
      </c>
      <c r="B199" s="4" t="s">
        <v>7</v>
      </c>
      <c r="C199" s="5" t="str">
        <f t="shared" si="9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 t="shared" si="7"/>
        <v>244.61</v>
      </c>
      <c r="K199" s="2">
        <f t="shared" si="8"/>
        <v>234.85</v>
      </c>
      <c r="L199" s="8">
        <f>testdata[[#This Row],[Index]]</f>
        <v>198</v>
      </c>
      <c r="M199" s="8">
        <f>testdata[[#This Row],[Index]]-VLOOKUP(testdata[[#This Row],[max]],F174:L199,7,FALSE)</f>
        <v>0</v>
      </c>
      <c r="N199" s="8">
        <f>testdata[[#This Row],[Index]]-VLOOKUP(testdata[[#This Row],[min]],G174:L199,6,FALSE)</f>
        <v>25</v>
      </c>
      <c r="O199" s="8">
        <f>testdata[[#This Row],[up]]-testdata[[#This Row],[down]]</f>
        <v>100</v>
      </c>
      <c r="P199" s="8">
        <f>100*(25-testdata[[#This Row],[dsHigh]])/25</f>
        <v>100</v>
      </c>
      <c r="Q199" s="8">
        <f>100*(25-testdata[[#This Row],[dsLow]])/25</f>
        <v>0</v>
      </c>
      <c r="R199"/>
      <c r="S199"/>
      <c r="T199" s="4">
        <v>198</v>
      </c>
      <c r="U199" s="9">
        <v>100</v>
      </c>
      <c r="V199" s="9">
        <v>100</v>
      </c>
      <c r="W199" s="9">
        <v>0</v>
      </c>
      <c r="Z199" s="12">
        <v>43021</v>
      </c>
      <c r="AA199">
        <v>241.99</v>
      </c>
      <c r="AB199">
        <v>242.11</v>
      </c>
      <c r="AC199">
        <v>241.51</v>
      </c>
      <c r="AD199">
        <v>241.81</v>
      </c>
      <c r="AE199">
        <v>57778792</v>
      </c>
    </row>
    <row r="200" spans="1:31" x14ac:dyDescent="0.25">
      <c r="A200" s="8">
        <v>199</v>
      </c>
      <c r="B200" s="4" t="s">
        <v>7</v>
      </c>
      <c r="C200" s="5" t="str">
        <f t="shared" si="9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 t="shared" si="7"/>
        <v>244.84</v>
      </c>
      <c r="K200" s="2">
        <f t="shared" si="8"/>
        <v>236.49</v>
      </c>
      <c r="L200" s="8">
        <f>testdata[[#This Row],[Index]]</f>
        <v>199</v>
      </c>
      <c r="M200" s="8">
        <f>testdata[[#This Row],[Index]]-VLOOKUP(testdata[[#This Row],[max]],F175:L200,7,FALSE)</f>
        <v>0</v>
      </c>
      <c r="N200" s="8">
        <f>testdata[[#This Row],[Index]]-VLOOKUP(testdata[[#This Row],[min]],G175:L200,6,FALSE)</f>
        <v>25</v>
      </c>
      <c r="O200" s="8">
        <f>testdata[[#This Row],[up]]-testdata[[#This Row],[down]]</f>
        <v>100</v>
      </c>
      <c r="P200" s="8">
        <f>100*(25-testdata[[#This Row],[dsHigh]])/25</f>
        <v>100</v>
      </c>
      <c r="Q200" s="8">
        <f>100*(25-testdata[[#This Row],[dsLow]])/25</f>
        <v>0</v>
      </c>
      <c r="R200"/>
      <c r="S200"/>
      <c r="T200" s="4">
        <v>199</v>
      </c>
      <c r="U200" s="9">
        <v>100</v>
      </c>
      <c r="V200" s="9">
        <v>100</v>
      </c>
      <c r="W200" s="9">
        <v>0</v>
      </c>
      <c r="Z200" s="12">
        <v>43024</v>
      </c>
      <c r="AA200">
        <v>242.05</v>
      </c>
      <c r="AB200">
        <v>242.34</v>
      </c>
      <c r="AC200">
        <v>241.68</v>
      </c>
      <c r="AD200">
        <v>242.13</v>
      </c>
      <c r="AE200">
        <v>40298988</v>
      </c>
    </row>
    <row r="201" spans="1:31" x14ac:dyDescent="0.25">
      <c r="A201" s="8">
        <v>200</v>
      </c>
      <c r="B201" s="4" t="s">
        <v>7</v>
      </c>
      <c r="C201" s="5" t="str">
        <f t="shared" si="9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 t="shared" si="7"/>
        <v>244.85</v>
      </c>
      <c r="K201" s="2">
        <f t="shared" si="8"/>
        <v>237.72</v>
      </c>
      <c r="L201" s="8">
        <f>testdata[[#This Row],[Index]]</f>
        <v>200</v>
      </c>
      <c r="M201" s="8">
        <f>testdata[[#This Row],[Index]]-VLOOKUP(testdata[[#This Row],[max]],F176:L201,7,FALSE)</f>
        <v>0</v>
      </c>
      <c r="N201" s="8">
        <f>testdata[[#This Row],[Index]]-VLOOKUP(testdata[[#This Row],[min]],G176:L201,6,FALSE)</f>
        <v>16</v>
      </c>
      <c r="O201" s="8">
        <f>testdata[[#This Row],[up]]-testdata[[#This Row],[down]]</f>
        <v>64</v>
      </c>
      <c r="P201" s="8">
        <f>100*(25-testdata[[#This Row],[dsHigh]])/25</f>
        <v>100</v>
      </c>
      <c r="Q201" s="8">
        <f>100*(25-testdata[[#This Row],[dsLow]])/25</f>
        <v>36</v>
      </c>
      <c r="R201"/>
      <c r="S201"/>
      <c r="T201" s="4">
        <v>200</v>
      </c>
      <c r="U201" s="9">
        <v>64</v>
      </c>
      <c r="V201" s="9">
        <v>100</v>
      </c>
      <c r="W201" s="9">
        <v>36</v>
      </c>
      <c r="Z201" s="12">
        <v>43025</v>
      </c>
      <c r="AA201">
        <v>242.07</v>
      </c>
      <c r="AB201">
        <v>242.35</v>
      </c>
      <c r="AC201">
        <v>241.84</v>
      </c>
      <c r="AD201">
        <v>242.3</v>
      </c>
      <c r="AE201">
        <v>33276274</v>
      </c>
    </row>
    <row r="202" spans="1:31" x14ac:dyDescent="0.25">
      <c r="A202" s="8">
        <v>201</v>
      </c>
      <c r="B202" s="4" t="s">
        <v>7</v>
      </c>
      <c r="C202" s="5" t="str">
        <f t="shared" si="9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 t="shared" si="7"/>
        <v>245.26</v>
      </c>
      <c r="K202" s="2">
        <f t="shared" si="8"/>
        <v>237.72</v>
      </c>
      <c r="L202" s="8">
        <f>testdata[[#This Row],[Index]]</f>
        <v>201</v>
      </c>
      <c r="M202" s="8">
        <f>testdata[[#This Row],[Index]]-VLOOKUP(testdata[[#This Row],[max]],F177:L202,7,FALSE)</f>
        <v>0</v>
      </c>
      <c r="N202" s="8">
        <f>testdata[[#This Row],[Index]]-VLOOKUP(testdata[[#This Row],[min]],G177:L202,6,FALSE)</f>
        <v>17</v>
      </c>
      <c r="O202" s="8">
        <f>testdata[[#This Row],[up]]-testdata[[#This Row],[down]]</f>
        <v>68</v>
      </c>
      <c r="P202" s="8">
        <f>100*(25-testdata[[#This Row],[dsHigh]])/25</f>
        <v>100</v>
      </c>
      <c r="Q202" s="8">
        <f>100*(25-testdata[[#This Row],[dsLow]])/25</f>
        <v>32</v>
      </c>
      <c r="R202"/>
      <c r="S202"/>
      <c r="T202" s="4">
        <v>201</v>
      </c>
      <c r="U202" s="9">
        <v>68</v>
      </c>
      <c r="V202" s="9">
        <v>100</v>
      </c>
      <c r="W202" s="9">
        <v>32</v>
      </c>
      <c r="Z202" s="12">
        <v>43026</v>
      </c>
      <c r="AA202">
        <v>242.71</v>
      </c>
      <c r="AB202">
        <v>242.76</v>
      </c>
      <c r="AC202">
        <v>242.33</v>
      </c>
      <c r="AD202">
        <v>242.54</v>
      </c>
      <c r="AE202">
        <v>43110576</v>
      </c>
    </row>
    <row r="203" spans="1:31" x14ac:dyDescent="0.25">
      <c r="A203" s="8">
        <v>202</v>
      </c>
      <c r="B203" s="4" t="s">
        <v>7</v>
      </c>
      <c r="C203" s="5" t="str">
        <f t="shared" si="9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 t="shared" si="7"/>
        <v>245.26</v>
      </c>
      <c r="K203" s="2">
        <f t="shared" si="8"/>
        <v>237.72</v>
      </c>
      <c r="L203" s="8">
        <f>testdata[[#This Row],[Index]]</f>
        <v>202</v>
      </c>
      <c r="M203" s="8">
        <f>testdata[[#This Row],[Index]]-VLOOKUP(testdata[[#This Row],[max]],F178:L203,7,FALSE)</f>
        <v>1</v>
      </c>
      <c r="N203" s="8">
        <f>testdata[[#This Row],[Index]]-VLOOKUP(testdata[[#This Row],[min]],G178:L203,6,FALSE)</f>
        <v>18</v>
      </c>
      <c r="O203" s="8">
        <f>testdata[[#This Row],[up]]-testdata[[#This Row],[down]]</f>
        <v>68</v>
      </c>
      <c r="P203" s="8">
        <f>100*(25-testdata[[#This Row],[dsHigh]])/25</f>
        <v>96</v>
      </c>
      <c r="Q203" s="8">
        <f>100*(25-testdata[[#This Row],[dsLow]])/25</f>
        <v>28</v>
      </c>
      <c r="R203"/>
      <c r="S203"/>
      <c r="T203" s="4">
        <v>202</v>
      </c>
      <c r="U203" s="9">
        <v>68</v>
      </c>
      <c r="V203" s="9">
        <v>96</v>
      </c>
      <c r="W203" s="9">
        <v>28</v>
      </c>
      <c r="Z203" s="12">
        <v>43027</v>
      </c>
      <c r="AA203">
        <v>241.69</v>
      </c>
      <c r="AB203">
        <v>242.64</v>
      </c>
      <c r="AC203">
        <v>241.24</v>
      </c>
      <c r="AD203">
        <v>242.6</v>
      </c>
      <c r="AE203">
        <v>65268204</v>
      </c>
    </row>
    <row r="204" spans="1:31" x14ac:dyDescent="0.25">
      <c r="A204" s="8">
        <v>203</v>
      </c>
      <c r="B204" s="4" t="s">
        <v>7</v>
      </c>
      <c r="C204" s="5" t="str">
        <f t="shared" si="9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 t="shared" si="7"/>
        <v>246.4</v>
      </c>
      <c r="K204" s="2">
        <f t="shared" si="8"/>
        <v>237.72</v>
      </c>
      <c r="L204" s="8">
        <f>testdata[[#This Row],[Index]]</f>
        <v>203</v>
      </c>
      <c r="M204" s="8">
        <f>testdata[[#This Row],[Index]]-VLOOKUP(testdata[[#This Row],[max]],F179:L204,7,FALSE)</f>
        <v>0</v>
      </c>
      <c r="N204" s="8">
        <f>testdata[[#This Row],[Index]]-VLOOKUP(testdata[[#This Row],[min]],G179:L204,6,FALSE)</f>
        <v>19</v>
      </c>
      <c r="O204" s="8">
        <f>testdata[[#This Row],[up]]-testdata[[#This Row],[down]]</f>
        <v>76</v>
      </c>
      <c r="P204" s="8">
        <f>100*(25-testdata[[#This Row],[dsHigh]])/25</f>
        <v>100</v>
      </c>
      <c r="Q204" s="8">
        <f>100*(25-testdata[[#This Row],[dsLow]])/25</f>
        <v>24</v>
      </c>
      <c r="R204"/>
      <c r="S204"/>
      <c r="T204" s="4">
        <v>203</v>
      </c>
      <c r="U204" s="9">
        <v>76</v>
      </c>
      <c r="V204" s="9">
        <v>100</v>
      </c>
      <c r="W204" s="9">
        <v>24</v>
      </c>
      <c r="Z204" s="12">
        <v>43028</v>
      </c>
      <c r="AA204">
        <v>243.47</v>
      </c>
      <c r="AB204">
        <v>243.89</v>
      </c>
      <c r="AC204">
        <v>242.59</v>
      </c>
      <c r="AD204">
        <v>243.86</v>
      </c>
      <c r="AE204">
        <v>94023040</v>
      </c>
    </row>
    <row r="205" spans="1:31" x14ac:dyDescent="0.25">
      <c r="A205" s="8">
        <v>204</v>
      </c>
      <c r="B205" s="4" t="s">
        <v>7</v>
      </c>
      <c r="C205" s="5" t="str">
        <f t="shared" si="9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 t="shared" si="7"/>
        <v>246.75</v>
      </c>
      <c r="K205" s="2">
        <f t="shared" si="8"/>
        <v>237.72</v>
      </c>
      <c r="L205" s="8">
        <f>testdata[[#This Row],[Index]]</f>
        <v>204</v>
      </c>
      <c r="M205" s="8">
        <f>testdata[[#This Row],[Index]]-VLOOKUP(testdata[[#This Row],[max]],F180:L205,7,FALSE)</f>
        <v>0</v>
      </c>
      <c r="N205" s="8">
        <f>testdata[[#This Row],[Index]]-VLOOKUP(testdata[[#This Row],[min]],G180:L205,6,FALSE)</f>
        <v>20</v>
      </c>
      <c r="O205" s="8">
        <f>testdata[[#This Row],[up]]-testdata[[#This Row],[down]]</f>
        <v>80</v>
      </c>
      <c r="P205" s="8">
        <f>100*(25-testdata[[#This Row],[dsHigh]])/25</f>
        <v>100</v>
      </c>
      <c r="Q205" s="8">
        <f>100*(25-testdata[[#This Row],[dsLow]])/25</f>
        <v>20</v>
      </c>
      <c r="R205"/>
      <c r="S205"/>
      <c r="T205" s="4">
        <v>204</v>
      </c>
      <c r="U205" s="9">
        <v>80</v>
      </c>
      <c r="V205" s="9">
        <v>100</v>
      </c>
      <c r="W205" s="9">
        <v>20</v>
      </c>
      <c r="Z205" s="12">
        <v>43031</v>
      </c>
      <c r="AA205">
        <v>244.21</v>
      </c>
      <c r="AB205">
        <v>244.24</v>
      </c>
      <c r="AC205">
        <v>242.82</v>
      </c>
      <c r="AD205">
        <v>242.91</v>
      </c>
      <c r="AE205">
        <v>67389048</v>
      </c>
    </row>
    <row r="206" spans="1:31" x14ac:dyDescent="0.25">
      <c r="A206" s="8">
        <v>205</v>
      </c>
      <c r="B206" s="4" t="s">
        <v>7</v>
      </c>
      <c r="C206" s="5" t="str">
        <f t="shared" si="9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 t="shared" si="7"/>
        <v>246.75</v>
      </c>
      <c r="K206" s="2">
        <f t="shared" si="8"/>
        <v>237.72</v>
      </c>
      <c r="L206" s="8">
        <f>testdata[[#This Row],[Index]]</f>
        <v>205</v>
      </c>
      <c r="M206" s="8">
        <f>testdata[[#This Row],[Index]]-VLOOKUP(testdata[[#This Row],[max]],F181:L206,7,FALSE)</f>
        <v>1</v>
      </c>
      <c r="N206" s="8">
        <f>testdata[[#This Row],[Index]]-VLOOKUP(testdata[[#This Row],[min]],G181:L206,6,FALSE)</f>
        <v>21</v>
      </c>
      <c r="O206" s="8">
        <f>testdata[[#This Row],[up]]-testdata[[#This Row],[down]]</f>
        <v>80</v>
      </c>
      <c r="P206" s="8">
        <f>100*(25-testdata[[#This Row],[dsHigh]])/25</f>
        <v>96</v>
      </c>
      <c r="Q206" s="8">
        <f>100*(25-testdata[[#This Row],[dsLow]])/25</f>
        <v>16</v>
      </c>
      <c r="R206"/>
      <c r="S206"/>
      <c r="T206" s="4">
        <v>205</v>
      </c>
      <c r="U206" s="9">
        <v>80</v>
      </c>
      <c r="V206" s="9">
        <v>96</v>
      </c>
      <c r="W206" s="9">
        <v>16</v>
      </c>
      <c r="Z206" s="12">
        <v>43032</v>
      </c>
      <c r="AA206">
        <v>243.37</v>
      </c>
      <c r="AB206">
        <v>243.59</v>
      </c>
      <c r="AC206">
        <v>242.95</v>
      </c>
      <c r="AD206">
        <v>243.34</v>
      </c>
      <c r="AE206">
        <v>70573816</v>
      </c>
    </row>
    <row r="207" spans="1:31" x14ac:dyDescent="0.25">
      <c r="A207" s="8">
        <v>206</v>
      </c>
      <c r="B207" s="4" t="s">
        <v>7</v>
      </c>
      <c r="C207" s="5" t="str">
        <f t="shared" si="9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 t="shared" si="7"/>
        <v>246.75</v>
      </c>
      <c r="K207" s="2">
        <f t="shared" si="8"/>
        <v>237.72</v>
      </c>
      <c r="L207" s="8">
        <f>testdata[[#This Row],[Index]]</f>
        <v>206</v>
      </c>
      <c r="M207" s="8">
        <f>testdata[[#This Row],[Index]]-VLOOKUP(testdata[[#This Row],[max]],F182:L207,7,FALSE)</f>
        <v>2</v>
      </c>
      <c r="N207" s="8">
        <f>testdata[[#This Row],[Index]]-VLOOKUP(testdata[[#This Row],[min]],G182:L207,6,FALSE)</f>
        <v>22</v>
      </c>
      <c r="O207" s="8">
        <f>testdata[[#This Row],[up]]-testdata[[#This Row],[down]]</f>
        <v>80</v>
      </c>
      <c r="P207" s="8">
        <f>100*(25-testdata[[#This Row],[dsHigh]])/25</f>
        <v>92</v>
      </c>
      <c r="Q207" s="8">
        <f>100*(25-testdata[[#This Row],[dsLow]])/25</f>
        <v>12</v>
      </c>
      <c r="R207"/>
      <c r="S207"/>
      <c r="T207" s="4">
        <v>206</v>
      </c>
      <c r="U207" s="9">
        <v>80</v>
      </c>
      <c r="V207" s="9">
        <v>92</v>
      </c>
      <c r="W207" s="9">
        <v>12</v>
      </c>
      <c r="Z207" s="12">
        <v>43033</v>
      </c>
      <c r="AA207">
        <v>242.97</v>
      </c>
      <c r="AB207">
        <v>243.1</v>
      </c>
      <c r="AC207">
        <v>240.91</v>
      </c>
      <c r="AD207">
        <v>242.13</v>
      </c>
      <c r="AE207">
        <v>109352128</v>
      </c>
    </row>
    <row r="208" spans="1:31" x14ac:dyDescent="0.25">
      <c r="A208" s="8">
        <v>207</v>
      </c>
      <c r="B208" s="4" t="s">
        <v>7</v>
      </c>
      <c r="C208" s="5" t="str">
        <f t="shared" si="9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 t="shared" si="7"/>
        <v>246.75</v>
      </c>
      <c r="K208" s="2">
        <f t="shared" si="8"/>
        <v>237.72</v>
      </c>
      <c r="L208" s="8">
        <f>testdata[[#This Row],[Index]]</f>
        <v>207</v>
      </c>
      <c r="M208" s="8">
        <f>testdata[[#This Row],[Index]]-VLOOKUP(testdata[[#This Row],[max]],F183:L208,7,FALSE)</f>
        <v>3</v>
      </c>
      <c r="N208" s="8">
        <f>testdata[[#This Row],[Index]]-VLOOKUP(testdata[[#This Row],[min]],G183:L208,6,FALSE)</f>
        <v>23</v>
      </c>
      <c r="O208" s="8">
        <f>testdata[[#This Row],[up]]-testdata[[#This Row],[down]]</f>
        <v>80</v>
      </c>
      <c r="P208" s="8">
        <f>100*(25-testdata[[#This Row],[dsHigh]])/25</f>
        <v>88</v>
      </c>
      <c r="Q208" s="8">
        <f>100*(25-testdata[[#This Row],[dsLow]])/25</f>
        <v>8</v>
      </c>
      <c r="R208"/>
      <c r="S208"/>
      <c r="T208" s="4">
        <v>207</v>
      </c>
      <c r="U208" s="9">
        <v>80</v>
      </c>
      <c r="V208" s="9">
        <v>88</v>
      </c>
      <c r="W208" s="9">
        <v>8</v>
      </c>
      <c r="Z208" s="12">
        <v>43034</v>
      </c>
      <c r="AA208">
        <v>242.79</v>
      </c>
      <c r="AB208">
        <v>243.09</v>
      </c>
      <c r="AC208">
        <v>242.31</v>
      </c>
      <c r="AD208">
        <v>242.44</v>
      </c>
      <c r="AE208">
        <v>73591432</v>
      </c>
    </row>
    <row r="209" spans="1:31" x14ac:dyDescent="0.25">
      <c r="A209" s="8">
        <v>208</v>
      </c>
      <c r="B209" s="4" t="s">
        <v>7</v>
      </c>
      <c r="C209" s="5" t="str">
        <f t="shared" si="9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 t="shared" si="7"/>
        <v>247.12</v>
      </c>
      <c r="K209" s="2">
        <f t="shared" si="8"/>
        <v>237.72</v>
      </c>
      <c r="L209" s="8">
        <f>testdata[[#This Row],[Index]]</f>
        <v>208</v>
      </c>
      <c r="M209" s="8">
        <f>testdata[[#This Row],[Index]]-VLOOKUP(testdata[[#This Row],[max]],F184:L209,7,FALSE)</f>
        <v>0</v>
      </c>
      <c r="N209" s="8">
        <f>testdata[[#This Row],[Index]]-VLOOKUP(testdata[[#This Row],[min]],G184:L209,6,FALSE)</f>
        <v>24</v>
      </c>
      <c r="O209" s="8">
        <f>testdata[[#This Row],[up]]-testdata[[#This Row],[down]]</f>
        <v>96</v>
      </c>
      <c r="P209" s="8">
        <f>100*(25-testdata[[#This Row],[dsHigh]])/25</f>
        <v>100</v>
      </c>
      <c r="Q209" s="8">
        <f>100*(25-testdata[[#This Row],[dsLow]])/25</f>
        <v>4</v>
      </c>
      <c r="R209"/>
      <c r="S209"/>
      <c r="T209" s="4">
        <v>208</v>
      </c>
      <c r="U209" s="9">
        <v>96</v>
      </c>
      <c r="V209" s="9">
        <v>100</v>
      </c>
      <c r="W209" s="9">
        <v>4</v>
      </c>
      <c r="Z209" s="12">
        <v>43035</v>
      </c>
      <c r="AA209">
        <v>243.25</v>
      </c>
      <c r="AB209">
        <v>244.6</v>
      </c>
      <c r="AC209">
        <v>242.45</v>
      </c>
      <c r="AD209">
        <v>244.43</v>
      </c>
      <c r="AE209">
        <v>90212800</v>
      </c>
    </row>
    <row r="210" spans="1:31" x14ac:dyDescent="0.25">
      <c r="A210" s="8">
        <v>209</v>
      </c>
      <c r="B210" s="4" t="s">
        <v>7</v>
      </c>
      <c r="C210" s="5" t="str">
        <f t="shared" si="9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 t="shared" si="7"/>
        <v>247.12</v>
      </c>
      <c r="K210" s="2">
        <f t="shared" si="8"/>
        <v>237.72</v>
      </c>
      <c r="L210" s="8">
        <f>testdata[[#This Row],[Index]]</f>
        <v>209</v>
      </c>
      <c r="M210" s="8">
        <f>testdata[[#This Row],[Index]]-VLOOKUP(testdata[[#This Row],[max]],F185:L210,7,FALSE)</f>
        <v>1</v>
      </c>
      <c r="N210" s="8">
        <f>testdata[[#This Row],[Index]]-VLOOKUP(testdata[[#This Row],[min]],G185:L210,6,FALSE)</f>
        <v>25</v>
      </c>
      <c r="O210" s="8">
        <f>testdata[[#This Row],[up]]-testdata[[#This Row],[down]]</f>
        <v>96</v>
      </c>
      <c r="P210" s="8">
        <f>100*(25-testdata[[#This Row],[dsHigh]])/25</f>
        <v>96</v>
      </c>
      <c r="Q210" s="8">
        <f>100*(25-testdata[[#This Row],[dsLow]])/25</f>
        <v>0</v>
      </c>
      <c r="R210"/>
      <c r="S210"/>
      <c r="T210" s="4">
        <v>209</v>
      </c>
      <c r="U210" s="9">
        <v>96</v>
      </c>
      <c r="V210" s="9">
        <v>96</v>
      </c>
      <c r="W210" s="9">
        <v>0</v>
      </c>
      <c r="Z210" s="12">
        <v>43038</v>
      </c>
      <c r="AA210">
        <v>243.82</v>
      </c>
      <c r="AB210">
        <v>244.32</v>
      </c>
      <c r="AC210">
        <v>243.19</v>
      </c>
      <c r="AD210">
        <v>243.52</v>
      </c>
      <c r="AE210">
        <v>57236068</v>
      </c>
    </row>
    <row r="211" spans="1:31" x14ac:dyDescent="0.25">
      <c r="A211" s="8">
        <v>210</v>
      </c>
      <c r="B211" s="4" t="s">
        <v>7</v>
      </c>
      <c r="C211" s="5" t="str">
        <f t="shared" si="9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 t="shared" si="7"/>
        <v>247.12</v>
      </c>
      <c r="K211" s="2">
        <f t="shared" si="8"/>
        <v>238.41</v>
      </c>
      <c r="L211" s="8">
        <f>testdata[[#This Row],[Index]]</f>
        <v>210</v>
      </c>
      <c r="M211" s="8">
        <f>testdata[[#This Row],[Index]]-VLOOKUP(testdata[[#This Row],[max]],F186:L211,7,FALSE)</f>
        <v>2</v>
      </c>
      <c r="N211" s="8">
        <f>testdata[[#This Row],[Index]]-VLOOKUP(testdata[[#This Row],[min]],G186:L211,6,FALSE)</f>
        <v>25</v>
      </c>
      <c r="O211" s="8">
        <f>testdata[[#This Row],[up]]-testdata[[#This Row],[down]]</f>
        <v>92</v>
      </c>
      <c r="P211" s="8">
        <f>100*(25-testdata[[#This Row],[dsHigh]])/25</f>
        <v>92</v>
      </c>
      <c r="Q211" s="8">
        <f>100*(25-testdata[[#This Row],[dsLow]])/25</f>
        <v>0</v>
      </c>
      <c r="R211"/>
      <c r="S211"/>
      <c r="T211" s="4">
        <v>210</v>
      </c>
      <c r="U211" s="9">
        <v>92</v>
      </c>
      <c r="V211" s="9">
        <v>92</v>
      </c>
      <c r="W211" s="9">
        <v>0</v>
      </c>
      <c r="Z211" s="12">
        <v>43039</v>
      </c>
      <c r="AA211">
        <v>243.92</v>
      </c>
      <c r="AB211">
        <v>244.17</v>
      </c>
      <c r="AC211">
        <v>243.57</v>
      </c>
      <c r="AD211">
        <v>243.89</v>
      </c>
      <c r="AE211">
        <v>63582296</v>
      </c>
    </row>
    <row r="212" spans="1:31" x14ac:dyDescent="0.25">
      <c r="A212" s="8">
        <v>211</v>
      </c>
      <c r="B212" s="4" t="s">
        <v>7</v>
      </c>
      <c r="C212" s="5" t="str">
        <f t="shared" si="9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 t="shared" si="7"/>
        <v>247.63</v>
      </c>
      <c r="K212" s="2">
        <f t="shared" si="8"/>
        <v>238.47</v>
      </c>
      <c r="L212" s="16">
        <f>testdata[[#This Row],[Index]]</f>
        <v>211</v>
      </c>
      <c r="M212" s="16">
        <f>testdata[[#This Row],[Index]]-VLOOKUP(testdata[[#This Row],[max]],F187:L212,7,FALSE)</f>
        <v>0</v>
      </c>
      <c r="N212" s="16">
        <f>testdata[[#This Row],[Index]]-VLOOKUP(testdata[[#This Row],[min]],G187:L212,6,FALSE)</f>
        <v>25</v>
      </c>
      <c r="O212" s="16">
        <f>testdata[[#This Row],[up]]-testdata[[#This Row],[down]]</f>
        <v>100</v>
      </c>
      <c r="P212" s="16">
        <f>100*(25-testdata[[#This Row],[dsHigh]])/25</f>
        <v>100</v>
      </c>
      <c r="Q212" s="16">
        <f>100*(25-testdata[[#This Row],[dsLow]])/25</f>
        <v>0</v>
      </c>
      <c r="R212"/>
      <c r="S212"/>
      <c r="T212" s="4">
        <v>211</v>
      </c>
      <c r="U212" s="9">
        <v>100</v>
      </c>
      <c r="V212" s="9">
        <v>100</v>
      </c>
      <c r="W212" s="9">
        <v>0</v>
      </c>
      <c r="Z212" s="12">
        <v>43040</v>
      </c>
      <c r="AA212">
        <v>244.74</v>
      </c>
      <c r="AB212">
        <v>245.11</v>
      </c>
      <c r="AC212">
        <v>243.82</v>
      </c>
      <c r="AD212">
        <v>244.22</v>
      </c>
      <c r="AE212">
        <v>57148608</v>
      </c>
    </row>
    <row r="213" spans="1:31" x14ac:dyDescent="0.25">
      <c r="A213" s="8">
        <v>212</v>
      </c>
      <c r="B213" s="4" t="s">
        <v>7</v>
      </c>
      <c r="C213" s="5" t="str">
        <f t="shared" si="9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 t="shared" si="7"/>
        <v>247.63</v>
      </c>
      <c r="K213" s="2">
        <f t="shared" si="8"/>
        <v>239.2</v>
      </c>
      <c r="L213" s="8">
        <f>testdata[[#This Row],[Index]]</f>
        <v>212</v>
      </c>
      <c r="M213" s="8">
        <f>testdata[[#This Row],[Index]]-VLOOKUP(testdata[[#This Row],[max]],F188:L213,7,FALSE)</f>
        <v>1</v>
      </c>
      <c r="N213" s="8">
        <f>testdata[[#This Row],[Index]]-VLOOKUP(testdata[[#This Row],[min]],G188:L213,6,FALSE)</f>
        <v>25</v>
      </c>
      <c r="O213" s="8">
        <f>testdata[[#This Row],[up]]-testdata[[#This Row],[down]]</f>
        <v>96</v>
      </c>
      <c r="P213" s="8">
        <f>100*(25-testdata[[#This Row],[dsHigh]])/25</f>
        <v>96</v>
      </c>
      <c r="Q213" s="8">
        <f>100*(25-testdata[[#This Row],[dsLow]])/25</f>
        <v>0</v>
      </c>
      <c r="R213"/>
      <c r="S213"/>
      <c r="T213" s="4">
        <v>212</v>
      </c>
      <c r="U213" s="9">
        <v>96</v>
      </c>
      <c r="V213" s="9">
        <v>96</v>
      </c>
      <c r="W213" s="9">
        <v>0</v>
      </c>
      <c r="Z213" s="12">
        <v>43041</v>
      </c>
      <c r="AA213">
        <v>244.14</v>
      </c>
      <c r="AB213">
        <v>244.46</v>
      </c>
      <c r="AC213">
        <v>242.98</v>
      </c>
      <c r="AD213">
        <v>244.31</v>
      </c>
      <c r="AE213">
        <v>59517516</v>
      </c>
    </row>
    <row r="214" spans="1:31" x14ac:dyDescent="0.25">
      <c r="A214" s="8">
        <v>213</v>
      </c>
      <c r="B214" s="4" t="s">
        <v>7</v>
      </c>
      <c r="C214" s="5" t="str">
        <f t="shared" si="9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 t="shared" si="7"/>
        <v>247.7</v>
      </c>
      <c r="K214" s="2">
        <f t="shared" si="8"/>
        <v>239.68</v>
      </c>
      <c r="L214" s="8">
        <f>testdata[[#This Row],[Index]]</f>
        <v>213</v>
      </c>
      <c r="M214" s="8">
        <f>testdata[[#This Row],[Index]]-VLOOKUP(testdata[[#This Row],[max]],F189:L214,7,FALSE)</f>
        <v>0</v>
      </c>
      <c r="N214" s="8">
        <f>testdata[[#This Row],[Index]]-VLOOKUP(testdata[[#This Row],[min]],G189:L214,6,FALSE)</f>
        <v>25</v>
      </c>
      <c r="O214" s="8">
        <f>testdata[[#This Row],[up]]-testdata[[#This Row],[down]]</f>
        <v>100</v>
      </c>
      <c r="P214" s="8">
        <f>100*(25-testdata[[#This Row],[dsHigh]])/25</f>
        <v>100</v>
      </c>
      <c r="Q214" s="8">
        <f>100*(25-testdata[[#This Row],[dsLow]])/25</f>
        <v>0</v>
      </c>
      <c r="R214"/>
      <c r="S214"/>
      <c r="T214" s="4">
        <v>213</v>
      </c>
      <c r="U214" s="9">
        <v>100</v>
      </c>
      <c r="V214" s="9">
        <v>100</v>
      </c>
      <c r="W214" s="9">
        <v>0</v>
      </c>
      <c r="Z214" s="12">
        <v>43042</v>
      </c>
      <c r="AA214">
        <v>244.48</v>
      </c>
      <c r="AB214">
        <v>245.18</v>
      </c>
      <c r="AC214">
        <v>244.04</v>
      </c>
      <c r="AD214">
        <v>245.13</v>
      </c>
      <c r="AE214">
        <v>62828380</v>
      </c>
    </row>
    <row r="215" spans="1:31" x14ac:dyDescent="0.25">
      <c r="A215" s="8">
        <v>214</v>
      </c>
      <c r="B215" s="4" t="s">
        <v>7</v>
      </c>
      <c r="C215" s="5" t="str">
        <f t="shared" si="9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 t="shared" si="7"/>
        <v>248.18</v>
      </c>
      <c r="K215" s="2">
        <f t="shared" si="8"/>
        <v>240.8</v>
      </c>
      <c r="L215" s="8">
        <f>testdata[[#This Row],[Index]]</f>
        <v>214</v>
      </c>
      <c r="M215" s="8">
        <f>testdata[[#This Row],[Index]]-VLOOKUP(testdata[[#This Row],[max]],F190:L215,7,FALSE)</f>
        <v>0</v>
      </c>
      <c r="N215" s="8">
        <f>testdata[[#This Row],[Index]]-VLOOKUP(testdata[[#This Row],[min]],G190:L215,6,FALSE)</f>
        <v>25</v>
      </c>
      <c r="O215" s="8">
        <f>testdata[[#This Row],[up]]-testdata[[#This Row],[down]]</f>
        <v>100</v>
      </c>
      <c r="P215" s="8">
        <f>100*(25-testdata[[#This Row],[dsHigh]])/25</f>
        <v>100</v>
      </c>
      <c r="Q215" s="8">
        <f>100*(25-testdata[[#This Row],[dsLow]])/25</f>
        <v>0</v>
      </c>
      <c r="R215"/>
      <c r="S215"/>
      <c r="T215" s="4">
        <v>214</v>
      </c>
      <c r="U215" s="9">
        <v>100</v>
      </c>
      <c r="V215" s="9">
        <v>100</v>
      </c>
      <c r="W215" s="9">
        <v>0</v>
      </c>
      <c r="Z215" s="12">
        <v>43045</v>
      </c>
      <c r="AA215">
        <v>244.99</v>
      </c>
      <c r="AB215">
        <v>245.65</v>
      </c>
      <c r="AC215">
        <v>244.91</v>
      </c>
      <c r="AD215">
        <v>245.51</v>
      </c>
      <c r="AE215">
        <v>52351176</v>
      </c>
    </row>
    <row r="216" spans="1:31" x14ac:dyDescent="0.25">
      <c r="A216" s="8">
        <v>215</v>
      </c>
      <c r="B216" s="4" t="s">
        <v>7</v>
      </c>
      <c r="C216" s="5" t="str">
        <f t="shared" si="9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 t="shared" si="7"/>
        <v>248.52</v>
      </c>
      <c r="K216" s="2">
        <f t="shared" si="8"/>
        <v>241.69</v>
      </c>
      <c r="L216" s="8">
        <f>testdata[[#This Row],[Index]]</f>
        <v>215</v>
      </c>
      <c r="M216" s="8">
        <f>testdata[[#This Row],[Index]]-VLOOKUP(testdata[[#This Row],[max]],F191:L216,7,FALSE)</f>
        <v>0</v>
      </c>
      <c r="N216" s="8">
        <f>testdata[[#This Row],[Index]]-VLOOKUP(testdata[[#This Row],[min]],G191:L216,6,FALSE)</f>
        <v>25</v>
      </c>
      <c r="O216" s="8">
        <f>testdata[[#This Row],[up]]-testdata[[#This Row],[down]]</f>
        <v>100</v>
      </c>
      <c r="P216" s="8">
        <f>100*(25-testdata[[#This Row],[dsHigh]])/25</f>
        <v>100</v>
      </c>
      <c r="Q216" s="8">
        <f>100*(25-testdata[[#This Row],[dsLow]])/25</f>
        <v>0</v>
      </c>
      <c r="R216"/>
      <c r="S216"/>
      <c r="T216" s="4">
        <v>215</v>
      </c>
      <c r="U216" s="9">
        <v>100</v>
      </c>
      <c r="V216" s="9">
        <v>100</v>
      </c>
      <c r="W216" s="9">
        <v>0</v>
      </c>
      <c r="Z216" s="12">
        <v>43046</v>
      </c>
      <c r="AA216">
        <v>245.62</v>
      </c>
      <c r="AB216">
        <v>245.98</v>
      </c>
      <c r="AC216">
        <v>244.79</v>
      </c>
      <c r="AD216">
        <v>245.34</v>
      </c>
      <c r="AE216">
        <v>60627352</v>
      </c>
    </row>
    <row r="217" spans="1:31" x14ac:dyDescent="0.25">
      <c r="A217" s="8">
        <v>216</v>
      </c>
      <c r="B217" s="4" t="s">
        <v>7</v>
      </c>
      <c r="C217" s="5" t="str">
        <f t="shared" si="9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 t="shared" si="7"/>
        <v>248.52</v>
      </c>
      <c r="K217" s="2">
        <f t="shared" si="8"/>
        <v>242.01</v>
      </c>
      <c r="L217" s="8">
        <f>testdata[[#This Row],[Index]]</f>
        <v>216</v>
      </c>
      <c r="M217" s="8">
        <f>testdata[[#This Row],[Index]]-VLOOKUP(testdata[[#This Row],[max]],F192:L217,7,FALSE)</f>
        <v>1</v>
      </c>
      <c r="N217" s="8">
        <f>testdata[[#This Row],[Index]]-VLOOKUP(testdata[[#This Row],[min]],G192:L217,6,FALSE)</f>
        <v>25</v>
      </c>
      <c r="O217" s="8">
        <f>testdata[[#This Row],[up]]-testdata[[#This Row],[down]]</f>
        <v>96</v>
      </c>
      <c r="P217" s="8">
        <f>100*(25-testdata[[#This Row],[dsHigh]])/25</f>
        <v>96</v>
      </c>
      <c r="Q217" s="8">
        <f>100*(25-testdata[[#This Row],[dsLow]])/25</f>
        <v>0</v>
      </c>
      <c r="R217"/>
      <c r="S217"/>
      <c r="T217" s="4">
        <v>216</v>
      </c>
      <c r="U217" s="9">
        <v>96</v>
      </c>
      <c r="V217" s="9">
        <v>96</v>
      </c>
      <c r="W217" s="9">
        <v>0</v>
      </c>
      <c r="Z217" s="12">
        <v>43047</v>
      </c>
      <c r="AA217">
        <v>245.15</v>
      </c>
      <c r="AB217">
        <v>245.86</v>
      </c>
      <c r="AC217">
        <v>244.84</v>
      </c>
      <c r="AD217">
        <v>245.75</v>
      </c>
      <c r="AE217">
        <v>53212556</v>
      </c>
    </row>
    <row r="218" spans="1:31" x14ac:dyDescent="0.25">
      <c r="A218" s="8">
        <v>217</v>
      </c>
      <c r="B218" s="4" t="s">
        <v>7</v>
      </c>
      <c r="C218" s="5" t="str">
        <f t="shared" si="9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 t="shared" si="7"/>
        <v>248.52</v>
      </c>
      <c r="K218" s="2">
        <f t="shared" si="8"/>
        <v>242.62</v>
      </c>
      <c r="L218" s="8">
        <f>testdata[[#This Row],[Index]]</f>
        <v>217</v>
      </c>
      <c r="M218" s="8">
        <f>testdata[[#This Row],[Index]]-VLOOKUP(testdata[[#This Row],[max]],F193:L218,7,FALSE)</f>
        <v>2</v>
      </c>
      <c r="N218" s="8">
        <f>testdata[[#This Row],[Index]]-VLOOKUP(testdata[[#This Row],[min]],G193:L218,6,FALSE)</f>
        <v>25</v>
      </c>
      <c r="O218" s="8">
        <f>testdata[[#This Row],[up]]-testdata[[#This Row],[down]]</f>
        <v>92</v>
      </c>
      <c r="P218" s="8">
        <f>100*(25-testdata[[#This Row],[dsHigh]])/25</f>
        <v>92</v>
      </c>
      <c r="Q218" s="8">
        <f>100*(25-testdata[[#This Row],[dsLow]])/25</f>
        <v>0</v>
      </c>
      <c r="R218"/>
      <c r="S218"/>
      <c r="T218" s="4">
        <v>217</v>
      </c>
      <c r="U218" s="9">
        <v>92</v>
      </c>
      <c r="V218" s="9">
        <v>92</v>
      </c>
      <c r="W218" s="9">
        <v>0</v>
      </c>
      <c r="Z218" s="12">
        <v>43048</v>
      </c>
      <c r="AA218">
        <v>244.44</v>
      </c>
      <c r="AB218">
        <v>245.07</v>
      </c>
      <c r="AC218">
        <v>243.15</v>
      </c>
      <c r="AD218">
        <v>244.86</v>
      </c>
      <c r="AE218">
        <v>100253312</v>
      </c>
    </row>
    <row r="219" spans="1:31" x14ac:dyDescent="0.25">
      <c r="A219" s="8">
        <v>218</v>
      </c>
      <c r="B219" s="4" t="s">
        <v>7</v>
      </c>
      <c r="C219" s="5" t="str">
        <f t="shared" si="9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 t="shared" si="7"/>
        <v>248.52</v>
      </c>
      <c r="K219" s="2">
        <f t="shared" si="8"/>
        <v>243.05</v>
      </c>
      <c r="L219" s="8">
        <f>testdata[[#This Row],[Index]]</f>
        <v>218</v>
      </c>
      <c r="M219" s="8">
        <f>testdata[[#This Row],[Index]]-VLOOKUP(testdata[[#This Row],[max]],F194:L219,7,FALSE)</f>
        <v>3</v>
      </c>
      <c r="N219" s="8">
        <f>testdata[[#This Row],[Index]]-VLOOKUP(testdata[[#This Row],[min]],G194:L219,6,FALSE)</f>
        <v>24</v>
      </c>
      <c r="O219" s="8">
        <f>testdata[[#This Row],[up]]-testdata[[#This Row],[down]]</f>
        <v>84</v>
      </c>
      <c r="P219" s="8">
        <f>100*(25-testdata[[#This Row],[dsHigh]])/25</f>
        <v>88</v>
      </c>
      <c r="Q219" s="8">
        <f>100*(25-testdata[[#This Row],[dsLow]])/25</f>
        <v>4</v>
      </c>
      <c r="R219"/>
      <c r="S219"/>
      <c r="T219" s="4">
        <v>218</v>
      </c>
      <c r="U219" s="9">
        <v>84</v>
      </c>
      <c r="V219" s="9">
        <v>88</v>
      </c>
      <c r="W219" s="9">
        <v>4</v>
      </c>
      <c r="Z219" s="12">
        <v>43049</v>
      </c>
      <c r="AA219">
        <v>244.44</v>
      </c>
      <c r="AB219">
        <v>244.98</v>
      </c>
      <c r="AC219">
        <v>244.1</v>
      </c>
      <c r="AD219">
        <v>244.79</v>
      </c>
      <c r="AE219">
        <v>63244776</v>
      </c>
    </row>
    <row r="220" spans="1:31" x14ac:dyDescent="0.25">
      <c r="A220" s="8">
        <v>219</v>
      </c>
      <c r="B220" s="4" t="s">
        <v>7</v>
      </c>
      <c r="C220" s="5" t="str">
        <f t="shared" si="9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 t="shared" ref="J220:J283" si="10">MAX(F195:F220)</f>
        <v>248.52</v>
      </c>
      <c r="K220" s="2">
        <f t="shared" ref="K220:K283" si="11">MIN(G195:G220)</f>
        <v>243.05</v>
      </c>
      <c r="L220" s="8">
        <f>testdata[[#This Row],[Index]]</f>
        <v>219</v>
      </c>
      <c r="M220" s="8">
        <f>testdata[[#This Row],[Index]]-VLOOKUP(testdata[[#This Row],[max]],F195:L220,7,FALSE)</f>
        <v>4</v>
      </c>
      <c r="N220" s="8">
        <f>testdata[[#This Row],[Index]]-VLOOKUP(testdata[[#This Row],[min]],G195:L220,6,FALSE)</f>
        <v>25</v>
      </c>
      <c r="O220" s="8">
        <f>testdata[[#This Row],[up]]-testdata[[#This Row],[down]]</f>
        <v>84</v>
      </c>
      <c r="P220" s="8">
        <f>100*(25-testdata[[#This Row],[dsHigh]])/25</f>
        <v>84</v>
      </c>
      <c r="Q220" s="8">
        <f>100*(25-testdata[[#This Row],[dsLow]])/25</f>
        <v>0</v>
      </c>
      <c r="R220"/>
      <c r="S220"/>
      <c r="T220" s="4">
        <v>219</v>
      </c>
      <c r="U220" s="9">
        <v>84</v>
      </c>
      <c r="V220" s="9">
        <v>84</v>
      </c>
      <c r="W220" s="9">
        <v>0</v>
      </c>
      <c r="Z220" s="12">
        <v>43052</v>
      </c>
      <c r="AA220">
        <v>244.05</v>
      </c>
      <c r="AB220">
        <v>245.26</v>
      </c>
      <c r="AC220">
        <v>244.01</v>
      </c>
      <c r="AD220">
        <v>245.01</v>
      </c>
      <c r="AE220">
        <v>52958532</v>
      </c>
    </row>
    <row r="221" spans="1:31" x14ac:dyDescent="0.25">
      <c r="A221" s="8">
        <v>220</v>
      </c>
      <c r="B221" s="4" t="s">
        <v>7</v>
      </c>
      <c r="C221" s="5" t="str">
        <f t="shared" si="9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 t="shared" si="10"/>
        <v>248.52</v>
      </c>
      <c r="K221" s="2">
        <f t="shared" si="11"/>
        <v>243.37</v>
      </c>
      <c r="L221" s="8">
        <f>testdata[[#This Row],[Index]]</f>
        <v>220</v>
      </c>
      <c r="M221" s="8">
        <f>testdata[[#This Row],[Index]]-VLOOKUP(testdata[[#This Row],[max]],F196:L221,7,FALSE)</f>
        <v>5</v>
      </c>
      <c r="N221" s="8">
        <f>testdata[[#This Row],[Index]]-VLOOKUP(testdata[[#This Row],[min]],G196:L221,6,FALSE)</f>
        <v>25</v>
      </c>
      <c r="O221" s="8">
        <f>testdata[[#This Row],[up]]-testdata[[#This Row],[down]]</f>
        <v>80</v>
      </c>
      <c r="P221" s="8">
        <f>100*(25-testdata[[#This Row],[dsHigh]])/25</f>
        <v>80</v>
      </c>
      <c r="Q221" s="8">
        <f>100*(25-testdata[[#This Row],[dsLow]])/25</f>
        <v>0</v>
      </c>
      <c r="R221"/>
      <c r="S221"/>
      <c r="T221" s="4">
        <v>220</v>
      </c>
      <c r="U221" s="9">
        <v>80</v>
      </c>
      <c r="V221" s="9">
        <v>80</v>
      </c>
      <c r="W221" s="9">
        <v>0</v>
      </c>
      <c r="Z221" s="12">
        <v>43053</v>
      </c>
      <c r="AA221">
        <v>244.14</v>
      </c>
      <c r="AB221">
        <v>244.56</v>
      </c>
      <c r="AC221">
        <v>243.3</v>
      </c>
      <c r="AD221">
        <v>244.44</v>
      </c>
      <c r="AE221">
        <v>64647576</v>
      </c>
    </row>
    <row r="222" spans="1:31" x14ac:dyDescent="0.25">
      <c r="A222" s="8">
        <v>221</v>
      </c>
      <c r="B222" s="4" t="s">
        <v>7</v>
      </c>
      <c r="C222" s="5" t="str">
        <f t="shared" si="9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 t="shared" si="10"/>
        <v>248.52</v>
      </c>
      <c r="K222" s="2">
        <f t="shared" si="11"/>
        <v>243.39</v>
      </c>
      <c r="L222" s="8">
        <f>testdata[[#This Row],[Index]]</f>
        <v>221</v>
      </c>
      <c r="M222" s="8">
        <f>testdata[[#This Row],[Index]]-VLOOKUP(testdata[[#This Row],[max]],F197:L222,7,FALSE)</f>
        <v>6</v>
      </c>
      <c r="N222" s="8">
        <f>testdata[[#This Row],[Index]]-VLOOKUP(testdata[[#This Row],[min]],G197:L222,6,FALSE)</f>
        <v>15</v>
      </c>
      <c r="O222" s="8">
        <f>testdata[[#This Row],[up]]-testdata[[#This Row],[down]]</f>
        <v>36</v>
      </c>
      <c r="P222" s="8">
        <f>100*(25-testdata[[#This Row],[dsHigh]])/25</f>
        <v>76</v>
      </c>
      <c r="Q222" s="8">
        <f>100*(25-testdata[[#This Row],[dsLow]])/25</f>
        <v>40</v>
      </c>
      <c r="R222"/>
      <c r="S222"/>
      <c r="T222" s="4">
        <v>221</v>
      </c>
      <c r="U222" s="9">
        <v>36</v>
      </c>
      <c r="V222" s="9">
        <v>76</v>
      </c>
      <c r="W222" s="9">
        <v>40</v>
      </c>
      <c r="Z222" s="12">
        <v>43054</v>
      </c>
      <c r="AA222">
        <v>243.39</v>
      </c>
      <c r="AB222">
        <v>243.96</v>
      </c>
      <c r="AC222">
        <v>242.45</v>
      </c>
      <c r="AD222">
        <v>243.22</v>
      </c>
      <c r="AE222">
        <v>85203560</v>
      </c>
    </row>
    <row r="223" spans="1:31" x14ac:dyDescent="0.25">
      <c r="A223" s="8">
        <v>222</v>
      </c>
      <c r="B223" s="4" t="s">
        <v>7</v>
      </c>
      <c r="C223" s="5" t="str">
        <f t="shared" si="9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 t="shared" si="10"/>
        <v>248.52</v>
      </c>
      <c r="K223" s="2">
        <f t="shared" si="11"/>
        <v>243.39</v>
      </c>
      <c r="L223" s="8">
        <f>testdata[[#This Row],[Index]]</f>
        <v>222</v>
      </c>
      <c r="M223" s="8">
        <f>testdata[[#This Row],[Index]]-VLOOKUP(testdata[[#This Row],[max]],F198:L223,7,FALSE)</f>
        <v>7</v>
      </c>
      <c r="N223" s="8">
        <f>testdata[[#This Row],[Index]]-VLOOKUP(testdata[[#This Row],[min]],G198:L223,6,FALSE)</f>
        <v>16</v>
      </c>
      <c r="O223" s="8">
        <f>testdata[[#This Row],[up]]-testdata[[#This Row],[down]]</f>
        <v>36</v>
      </c>
      <c r="P223" s="8">
        <f>100*(25-testdata[[#This Row],[dsHigh]])/25</f>
        <v>72</v>
      </c>
      <c r="Q223" s="8">
        <f>100*(25-testdata[[#This Row],[dsLow]])/25</f>
        <v>36</v>
      </c>
      <c r="R223"/>
      <c r="S223"/>
      <c r="T223" s="4">
        <v>222</v>
      </c>
      <c r="U223" s="9">
        <v>36</v>
      </c>
      <c r="V223" s="9">
        <v>72</v>
      </c>
      <c r="W223" s="9">
        <v>36</v>
      </c>
      <c r="Z223" s="12">
        <v>43055</v>
      </c>
      <c r="AA223">
        <v>244.25</v>
      </c>
      <c r="AB223">
        <v>245.69</v>
      </c>
      <c r="AC223">
        <v>244.2</v>
      </c>
      <c r="AD223">
        <v>245.29</v>
      </c>
      <c r="AE223">
        <v>71460648</v>
      </c>
    </row>
    <row r="224" spans="1:31" x14ac:dyDescent="0.25">
      <c r="A224" s="8">
        <v>223</v>
      </c>
      <c r="B224" s="4" t="s">
        <v>7</v>
      </c>
      <c r="C224" s="5" t="str">
        <f t="shared" si="9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 t="shared" si="10"/>
        <v>248.52</v>
      </c>
      <c r="K224" s="2">
        <f t="shared" si="11"/>
        <v>243.39</v>
      </c>
      <c r="L224" s="8">
        <f>testdata[[#This Row],[Index]]</f>
        <v>223</v>
      </c>
      <c r="M224" s="8">
        <f>testdata[[#This Row],[Index]]-VLOOKUP(testdata[[#This Row],[max]],F199:L224,7,FALSE)</f>
        <v>8</v>
      </c>
      <c r="N224" s="8">
        <f>testdata[[#This Row],[Index]]-VLOOKUP(testdata[[#This Row],[min]],G199:L224,6,FALSE)</f>
        <v>17</v>
      </c>
      <c r="O224" s="8">
        <f>testdata[[#This Row],[up]]-testdata[[#This Row],[down]]</f>
        <v>36</v>
      </c>
      <c r="P224" s="8">
        <f>100*(25-testdata[[#This Row],[dsHigh]])/25</f>
        <v>68</v>
      </c>
      <c r="Q224" s="8">
        <f>100*(25-testdata[[#This Row],[dsLow]])/25</f>
        <v>32</v>
      </c>
      <c r="R224"/>
      <c r="S224"/>
      <c r="T224" s="4">
        <v>223</v>
      </c>
      <c r="U224" s="9">
        <v>36</v>
      </c>
      <c r="V224" s="9">
        <v>68</v>
      </c>
      <c r="W224" s="9">
        <v>32</v>
      </c>
      <c r="Z224" s="12">
        <v>43056</v>
      </c>
      <c r="AA224">
        <v>244.91</v>
      </c>
      <c r="AB224">
        <v>245.26</v>
      </c>
      <c r="AC224">
        <v>244.48</v>
      </c>
      <c r="AD224">
        <v>244.57</v>
      </c>
      <c r="AE224">
        <v>79874152</v>
      </c>
    </row>
    <row r="225" spans="1:31" x14ac:dyDescent="0.25">
      <c r="A225" s="8">
        <v>224</v>
      </c>
      <c r="B225" s="4" t="s">
        <v>7</v>
      </c>
      <c r="C225" s="5" t="str">
        <f t="shared" si="9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 t="shared" si="10"/>
        <v>248.52</v>
      </c>
      <c r="K225" s="2">
        <f t="shared" si="11"/>
        <v>243.39</v>
      </c>
      <c r="L225" s="8">
        <f>testdata[[#This Row],[Index]]</f>
        <v>224</v>
      </c>
      <c r="M225" s="8">
        <f>testdata[[#This Row],[Index]]-VLOOKUP(testdata[[#This Row],[max]],F200:L225,7,FALSE)</f>
        <v>9</v>
      </c>
      <c r="N225" s="8">
        <f>testdata[[#This Row],[Index]]-VLOOKUP(testdata[[#This Row],[min]],G200:L225,6,FALSE)</f>
        <v>18</v>
      </c>
      <c r="O225" s="8">
        <f>testdata[[#This Row],[up]]-testdata[[#This Row],[down]]</f>
        <v>36</v>
      </c>
      <c r="P225" s="8">
        <f>100*(25-testdata[[#This Row],[dsHigh]])/25</f>
        <v>64</v>
      </c>
      <c r="Q225" s="8">
        <f>100*(25-testdata[[#This Row],[dsLow]])/25</f>
        <v>28</v>
      </c>
      <c r="R225"/>
      <c r="S225"/>
      <c r="T225" s="4">
        <v>224</v>
      </c>
      <c r="U225" s="9">
        <v>36</v>
      </c>
      <c r="V225" s="9">
        <v>64</v>
      </c>
      <c r="W225" s="9">
        <v>28</v>
      </c>
      <c r="Z225" s="12">
        <v>43059</v>
      </c>
      <c r="AA225">
        <v>244.83</v>
      </c>
      <c r="AB225">
        <v>245.2</v>
      </c>
      <c r="AC225">
        <v>244.57</v>
      </c>
      <c r="AD225">
        <v>244.99</v>
      </c>
      <c r="AE225">
        <v>50688376</v>
      </c>
    </row>
    <row r="226" spans="1:31" x14ac:dyDescent="0.25">
      <c r="A226" s="8">
        <v>225</v>
      </c>
      <c r="B226" s="4" t="s">
        <v>7</v>
      </c>
      <c r="C226" s="5" t="str">
        <f t="shared" si="9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 t="shared" si="10"/>
        <v>249.33</v>
      </c>
      <c r="K226" s="2">
        <f t="shared" si="11"/>
        <v>243.39</v>
      </c>
      <c r="L226" s="8">
        <f>testdata[[#This Row],[Index]]</f>
        <v>225</v>
      </c>
      <c r="M226" s="8">
        <f>testdata[[#This Row],[Index]]-VLOOKUP(testdata[[#This Row],[max]],F201:L226,7,FALSE)</f>
        <v>0</v>
      </c>
      <c r="N226" s="8">
        <f>testdata[[#This Row],[Index]]-VLOOKUP(testdata[[#This Row],[min]],G201:L226,6,FALSE)</f>
        <v>19</v>
      </c>
      <c r="O226" s="8">
        <f>testdata[[#This Row],[up]]-testdata[[#This Row],[down]]</f>
        <v>76</v>
      </c>
      <c r="P226" s="8">
        <f>100*(25-testdata[[#This Row],[dsHigh]])/25</f>
        <v>100</v>
      </c>
      <c r="Q226" s="8">
        <f>100*(25-testdata[[#This Row],[dsLow]])/25</f>
        <v>24</v>
      </c>
      <c r="R226"/>
      <c r="S226"/>
      <c r="T226" s="4">
        <v>225</v>
      </c>
      <c r="U226" s="9">
        <v>76</v>
      </c>
      <c r="V226" s="9">
        <v>100</v>
      </c>
      <c r="W226" s="9">
        <v>24</v>
      </c>
      <c r="Z226" s="12">
        <v>43060</v>
      </c>
      <c r="AA226">
        <v>245.82</v>
      </c>
      <c r="AB226">
        <v>246.79</v>
      </c>
      <c r="AC226">
        <v>244.95</v>
      </c>
      <c r="AD226">
        <v>246.59</v>
      </c>
      <c r="AE226">
        <v>72936496</v>
      </c>
    </row>
    <row r="227" spans="1:31" x14ac:dyDescent="0.25">
      <c r="A227" s="8">
        <v>226</v>
      </c>
      <c r="B227" s="4" t="s">
        <v>7</v>
      </c>
      <c r="C227" s="5" t="str">
        <f t="shared" si="9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 t="shared" si="10"/>
        <v>249.33</v>
      </c>
      <c r="K227" s="2">
        <f t="shared" si="11"/>
        <v>243.39</v>
      </c>
      <c r="L227" s="8">
        <f>testdata[[#This Row],[Index]]</f>
        <v>226</v>
      </c>
      <c r="M227" s="8">
        <f>testdata[[#This Row],[Index]]-VLOOKUP(testdata[[#This Row],[max]],F202:L227,7,FALSE)</f>
        <v>1</v>
      </c>
      <c r="N227" s="8">
        <f>testdata[[#This Row],[Index]]-VLOOKUP(testdata[[#This Row],[min]],G202:L227,6,FALSE)</f>
        <v>20</v>
      </c>
      <c r="O227" s="8">
        <f>testdata[[#This Row],[up]]-testdata[[#This Row],[down]]</f>
        <v>76</v>
      </c>
      <c r="P227" s="8">
        <f>100*(25-testdata[[#This Row],[dsHigh]])/25</f>
        <v>96</v>
      </c>
      <c r="Q227" s="8">
        <f>100*(25-testdata[[#This Row],[dsLow]])/25</f>
        <v>20</v>
      </c>
      <c r="R227"/>
      <c r="S227"/>
      <c r="T227" s="4">
        <v>226</v>
      </c>
      <c r="U227" s="9">
        <v>76</v>
      </c>
      <c r="V227" s="9">
        <v>96</v>
      </c>
      <c r="W227" s="9">
        <v>20</v>
      </c>
      <c r="Z227" s="12">
        <v>43061</v>
      </c>
      <c r="AA227">
        <v>246.6</v>
      </c>
      <c r="AB227">
        <v>246.74</v>
      </c>
      <c r="AC227">
        <v>246.19</v>
      </c>
      <c r="AD227">
        <v>246.37</v>
      </c>
      <c r="AE227">
        <v>47480916</v>
      </c>
    </row>
    <row r="228" spans="1:31" x14ac:dyDescent="0.25">
      <c r="A228" s="8">
        <v>227</v>
      </c>
      <c r="B228" s="4" t="s">
        <v>7</v>
      </c>
      <c r="C228" s="5" t="str">
        <f t="shared" si="9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 t="shared" si="10"/>
        <v>249.6</v>
      </c>
      <c r="K228" s="2">
        <f t="shared" si="11"/>
        <v>243.39</v>
      </c>
      <c r="L228" s="8">
        <f>testdata[[#This Row],[Index]]</f>
        <v>227</v>
      </c>
      <c r="M228" s="8">
        <f>testdata[[#This Row],[Index]]-VLOOKUP(testdata[[#This Row],[max]],F203:L228,7,FALSE)</f>
        <v>0</v>
      </c>
      <c r="N228" s="8">
        <f>testdata[[#This Row],[Index]]-VLOOKUP(testdata[[#This Row],[min]],G203:L228,6,FALSE)</f>
        <v>21</v>
      </c>
      <c r="O228" s="8">
        <f>testdata[[#This Row],[up]]-testdata[[#This Row],[down]]</f>
        <v>84</v>
      </c>
      <c r="P228" s="8">
        <f>100*(25-testdata[[#This Row],[dsHigh]])/25</f>
        <v>100</v>
      </c>
      <c r="Q228" s="8">
        <f>100*(25-testdata[[#This Row],[dsLow]])/25</f>
        <v>16</v>
      </c>
      <c r="R228"/>
      <c r="S228"/>
      <c r="T228" s="4">
        <v>227</v>
      </c>
      <c r="U228" s="9">
        <v>84</v>
      </c>
      <c r="V228" s="9">
        <v>100</v>
      </c>
      <c r="W228" s="9">
        <v>16</v>
      </c>
      <c r="Z228" s="12">
        <v>43063</v>
      </c>
      <c r="AA228">
        <v>246.9</v>
      </c>
      <c r="AB228">
        <v>247.05</v>
      </c>
      <c r="AC228">
        <v>246.75</v>
      </c>
      <c r="AD228">
        <v>246.94</v>
      </c>
      <c r="AE228">
        <v>29370488</v>
      </c>
    </row>
    <row r="229" spans="1:31" x14ac:dyDescent="0.25">
      <c r="A229" s="8">
        <v>228</v>
      </c>
      <c r="B229" s="4" t="s">
        <v>7</v>
      </c>
      <c r="C229" s="5" t="str">
        <f t="shared" si="9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 t="shared" si="10"/>
        <v>249.86</v>
      </c>
      <c r="K229" s="2">
        <f t="shared" si="11"/>
        <v>243.39</v>
      </c>
      <c r="L229" s="8">
        <f>testdata[[#This Row],[Index]]</f>
        <v>228</v>
      </c>
      <c r="M229" s="8">
        <f>testdata[[#This Row],[Index]]-VLOOKUP(testdata[[#This Row],[max]],F204:L229,7,FALSE)</f>
        <v>0</v>
      </c>
      <c r="N229" s="8">
        <f>testdata[[#This Row],[Index]]-VLOOKUP(testdata[[#This Row],[min]],G204:L229,6,FALSE)</f>
        <v>22</v>
      </c>
      <c r="O229" s="8">
        <f>testdata[[#This Row],[up]]-testdata[[#This Row],[down]]</f>
        <v>88</v>
      </c>
      <c r="P229" s="8">
        <f>100*(25-testdata[[#This Row],[dsHigh]])/25</f>
        <v>100</v>
      </c>
      <c r="Q229" s="8">
        <f>100*(25-testdata[[#This Row],[dsLow]])/25</f>
        <v>12</v>
      </c>
      <c r="R229"/>
      <c r="S229"/>
      <c r="T229" s="4">
        <v>228</v>
      </c>
      <c r="U229" s="9">
        <v>88</v>
      </c>
      <c r="V229" s="9">
        <v>100</v>
      </c>
      <c r="W229" s="9">
        <v>12</v>
      </c>
      <c r="Z229" s="12">
        <v>43066</v>
      </c>
      <c r="AA229">
        <v>246.99</v>
      </c>
      <c r="AB229">
        <v>247.31</v>
      </c>
      <c r="AC229">
        <v>246.6</v>
      </c>
      <c r="AD229">
        <v>246.82</v>
      </c>
      <c r="AE229">
        <v>55116016</v>
      </c>
    </row>
    <row r="230" spans="1:31" x14ac:dyDescent="0.25">
      <c r="A230" s="8">
        <v>229</v>
      </c>
      <c r="B230" s="4" t="s">
        <v>7</v>
      </c>
      <c r="C230" s="5" t="str">
        <f t="shared" si="9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 t="shared" si="10"/>
        <v>251.92</v>
      </c>
      <c r="K230" s="2">
        <f t="shared" si="11"/>
        <v>243.39</v>
      </c>
      <c r="L230" s="8">
        <f>testdata[[#This Row],[Index]]</f>
        <v>229</v>
      </c>
      <c r="M230" s="8">
        <f>testdata[[#This Row],[Index]]-VLOOKUP(testdata[[#This Row],[max]],F205:L230,7,FALSE)</f>
        <v>0</v>
      </c>
      <c r="N230" s="8">
        <f>testdata[[#This Row],[Index]]-VLOOKUP(testdata[[#This Row],[min]],G205:L230,6,FALSE)</f>
        <v>23</v>
      </c>
      <c r="O230" s="8">
        <f>testdata[[#This Row],[up]]-testdata[[#This Row],[down]]</f>
        <v>92</v>
      </c>
      <c r="P230" s="8">
        <f>100*(25-testdata[[#This Row],[dsHigh]])/25</f>
        <v>100</v>
      </c>
      <c r="Q230" s="8">
        <f>100*(25-testdata[[#This Row],[dsLow]])/25</f>
        <v>8</v>
      </c>
      <c r="R230"/>
      <c r="S230"/>
      <c r="T230" s="4">
        <v>229</v>
      </c>
      <c r="U230" s="9">
        <v>92</v>
      </c>
      <c r="V230" s="9">
        <v>100</v>
      </c>
      <c r="W230" s="9">
        <v>8</v>
      </c>
      <c r="Z230" s="12">
        <v>43067</v>
      </c>
      <c r="AA230">
        <v>247.32</v>
      </c>
      <c r="AB230">
        <v>249.35</v>
      </c>
      <c r="AC230">
        <v>247.22</v>
      </c>
      <c r="AD230">
        <v>249.32</v>
      </c>
      <c r="AE230">
        <v>104350752</v>
      </c>
    </row>
    <row r="231" spans="1:31" x14ac:dyDescent="0.25">
      <c r="A231" s="8">
        <v>230</v>
      </c>
      <c r="B231" s="4" t="s">
        <v>7</v>
      </c>
      <c r="C231" s="5" t="str">
        <f t="shared" si="9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 t="shared" si="10"/>
        <v>252.62</v>
      </c>
      <c r="K231" s="2">
        <f t="shared" si="11"/>
        <v>243.39</v>
      </c>
      <c r="L231" s="8">
        <f>testdata[[#This Row],[Index]]</f>
        <v>230</v>
      </c>
      <c r="M231" s="8">
        <f>testdata[[#This Row],[Index]]-VLOOKUP(testdata[[#This Row],[max]],F206:L231,7,FALSE)</f>
        <v>0</v>
      </c>
      <c r="N231" s="8">
        <f>testdata[[#This Row],[Index]]-VLOOKUP(testdata[[#This Row],[min]],G206:L231,6,FALSE)</f>
        <v>24</v>
      </c>
      <c r="O231" s="8">
        <f>testdata[[#This Row],[up]]-testdata[[#This Row],[down]]</f>
        <v>96</v>
      </c>
      <c r="P231" s="8">
        <f>100*(25-testdata[[#This Row],[dsHigh]])/25</f>
        <v>100</v>
      </c>
      <c r="Q231" s="8">
        <f>100*(25-testdata[[#This Row],[dsLow]])/25</f>
        <v>4</v>
      </c>
      <c r="R231"/>
      <c r="S231"/>
      <c r="T231" s="4">
        <v>230</v>
      </c>
      <c r="U231" s="9">
        <v>96</v>
      </c>
      <c r="V231" s="9">
        <v>100</v>
      </c>
      <c r="W231" s="9">
        <v>4</v>
      </c>
      <c r="Z231" s="12">
        <v>43068</v>
      </c>
      <c r="AA231">
        <v>249.46</v>
      </c>
      <c r="AB231">
        <v>250.04</v>
      </c>
      <c r="AC231">
        <v>248.68</v>
      </c>
      <c r="AD231">
        <v>249.17</v>
      </c>
      <c r="AE231">
        <v>81724816</v>
      </c>
    </row>
    <row r="232" spans="1:31" x14ac:dyDescent="0.25">
      <c r="A232" s="8">
        <v>231</v>
      </c>
      <c r="B232" s="4" t="s">
        <v>7</v>
      </c>
      <c r="C232" s="5" t="str">
        <f t="shared" si="9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 t="shared" si="10"/>
        <v>254.94</v>
      </c>
      <c r="K232" s="2">
        <f t="shared" si="11"/>
        <v>243.39</v>
      </c>
      <c r="L232" s="8">
        <f>testdata[[#This Row],[Index]]</f>
        <v>231</v>
      </c>
      <c r="M232" s="8">
        <f>testdata[[#This Row],[Index]]-VLOOKUP(testdata[[#This Row],[max]],F207:L232,7,FALSE)</f>
        <v>0</v>
      </c>
      <c r="N232" s="8">
        <f>testdata[[#This Row],[Index]]-VLOOKUP(testdata[[#This Row],[min]],G207:L232,6,FALSE)</f>
        <v>25</v>
      </c>
      <c r="O232" s="8">
        <f>testdata[[#This Row],[up]]-testdata[[#This Row],[down]]</f>
        <v>100</v>
      </c>
      <c r="P232" s="8">
        <f>100*(25-testdata[[#This Row],[dsHigh]])/25</f>
        <v>100</v>
      </c>
      <c r="Q232" s="8">
        <f>100*(25-testdata[[#This Row],[dsLow]])/25</f>
        <v>0</v>
      </c>
      <c r="R232"/>
      <c r="S232"/>
      <c r="T232" s="4">
        <v>231</v>
      </c>
      <c r="U232" s="9">
        <v>100</v>
      </c>
      <c r="V232" s="9">
        <v>100</v>
      </c>
      <c r="W232" s="9">
        <v>0</v>
      </c>
      <c r="Z232" s="12">
        <v>43069</v>
      </c>
      <c r="AA232">
        <v>250.16</v>
      </c>
      <c r="AB232">
        <v>252.34</v>
      </c>
      <c r="AC232">
        <v>250.08</v>
      </c>
      <c r="AD232">
        <v>251.35</v>
      </c>
      <c r="AE232">
        <v>134845344</v>
      </c>
    </row>
    <row r="233" spans="1:31" x14ac:dyDescent="0.25">
      <c r="A233" s="8">
        <v>232</v>
      </c>
      <c r="B233" s="4" t="s">
        <v>7</v>
      </c>
      <c r="C233" s="5" t="str">
        <f t="shared" si="9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 t="shared" si="10"/>
        <v>254.94</v>
      </c>
      <c r="K233" s="2">
        <f t="shared" si="11"/>
        <v>244.81</v>
      </c>
      <c r="L233" s="8">
        <f>testdata[[#This Row],[Index]]</f>
        <v>232</v>
      </c>
      <c r="M233" s="8">
        <f>testdata[[#This Row],[Index]]-VLOOKUP(testdata[[#This Row],[max]],F208:L233,7,FALSE)</f>
        <v>1</v>
      </c>
      <c r="N233" s="8">
        <f>testdata[[#This Row],[Index]]-VLOOKUP(testdata[[#This Row],[min]],G208:L233,6,FALSE)</f>
        <v>25</v>
      </c>
      <c r="O233" s="8">
        <f>testdata[[#This Row],[up]]-testdata[[#This Row],[down]]</f>
        <v>96</v>
      </c>
      <c r="P233" s="8">
        <f>100*(25-testdata[[#This Row],[dsHigh]])/25</f>
        <v>96</v>
      </c>
      <c r="Q233" s="8">
        <f>100*(25-testdata[[#This Row],[dsLow]])/25</f>
        <v>0</v>
      </c>
      <c r="R233"/>
      <c r="S233"/>
      <c r="T233" s="4">
        <v>232</v>
      </c>
      <c r="U233" s="9">
        <v>96</v>
      </c>
      <c r="V233" s="9">
        <v>96</v>
      </c>
      <c r="W233" s="9">
        <v>0</v>
      </c>
      <c r="Z233" s="12">
        <v>43070</v>
      </c>
      <c r="AA233">
        <v>251.11</v>
      </c>
      <c r="AB233">
        <v>251.63</v>
      </c>
      <c r="AC233">
        <v>247.32</v>
      </c>
      <c r="AD233">
        <v>250.83</v>
      </c>
      <c r="AE233">
        <v>173325408</v>
      </c>
    </row>
    <row r="234" spans="1:31" x14ac:dyDescent="0.25">
      <c r="A234" s="8">
        <v>233</v>
      </c>
      <c r="B234" s="4" t="s">
        <v>7</v>
      </c>
      <c r="C234" s="5" t="str">
        <f t="shared" si="9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 t="shared" si="10"/>
        <v>255.65</v>
      </c>
      <c r="K234" s="2">
        <f t="shared" si="11"/>
        <v>244.95</v>
      </c>
      <c r="L234" s="8">
        <f>testdata[[#This Row],[Index]]</f>
        <v>233</v>
      </c>
      <c r="M234" s="8">
        <f>testdata[[#This Row],[Index]]-VLOOKUP(testdata[[#This Row],[max]],F209:L234,7,FALSE)</f>
        <v>0</v>
      </c>
      <c r="N234" s="8">
        <f>testdata[[#This Row],[Index]]-VLOOKUP(testdata[[#This Row],[min]],G209:L234,6,FALSE)</f>
        <v>25</v>
      </c>
      <c r="O234" s="8">
        <f>testdata[[#This Row],[up]]-testdata[[#This Row],[down]]</f>
        <v>100</v>
      </c>
      <c r="P234" s="8">
        <f>100*(25-testdata[[#This Row],[dsHigh]])/25</f>
        <v>100</v>
      </c>
      <c r="Q234" s="8">
        <f>100*(25-testdata[[#This Row],[dsLow]])/25</f>
        <v>0</v>
      </c>
      <c r="R234"/>
      <c r="S234"/>
      <c r="T234" s="4">
        <v>233</v>
      </c>
      <c r="U234" s="9">
        <v>100</v>
      </c>
      <c r="V234" s="9">
        <v>100</v>
      </c>
      <c r="W234" s="9">
        <v>0</v>
      </c>
      <c r="Z234" s="12">
        <v>43073</v>
      </c>
      <c r="AA234">
        <v>252.58</v>
      </c>
      <c r="AB234">
        <v>253.05</v>
      </c>
      <c r="AC234">
        <v>250.47</v>
      </c>
      <c r="AD234">
        <v>250.52</v>
      </c>
      <c r="AE234">
        <v>99151584</v>
      </c>
    </row>
    <row r="235" spans="1:31" x14ac:dyDescent="0.25">
      <c r="A235" s="8">
        <v>234</v>
      </c>
      <c r="B235" s="4" t="s">
        <v>7</v>
      </c>
      <c r="C235" s="5" t="str">
        <f t="shared" si="9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 t="shared" si="10"/>
        <v>255.65</v>
      </c>
      <c r="K235" s="2">
        <f t="shared" si="11"/>
        <v>244.95</v>
      </c>
      <c r="L235" s="8">
        <f>testdata[[#This Row],[Index]]</f>
        <v>234</v>
      </c>
      <c r="M235" s="8">
        <f>testdata[[#This Row],[Index]]-VLOOKUP(testdata[[#This Row],[max]],F210:L235,7,FALSE)</f>
        <v>1</v>
      </c>
      <c r="N235" s="8">
        <f>testdata[[#This Row],[Index]]-VLOOKUP(testdata[[#This Row],[min]],G210:L235,6,FALSE)</f>
        <v>13</v>
      </c>
      <c r="O235" s="8">
        <f>testdata[[#This Row],[up]]-testdata[[#This Row],[down]]</f>
        <v>48</v>
      </c>
      <c r="P235" s="8">
        <f>100*(25-testdata[[#This Row],[dsHigh]])/25</f>
        <v>96</v>
      </c>
      <c r="Q235" s="8">
        <f>100*(25-testdata[[#This Row],[dsLow]])/25</f>
        <v>48</v>
      </c>
      <c r="R235"/>
      <c r="S235"/>
      <c r="T235" s="4">
        <v>234</v>
      </c>
      <c r="U235" s="9">
        <v>48</v>
      </c>
      <c r="V235" s="9">
        <v>96</v>
      </c>
      <c r="W235" s="9">
        <v>48</v>
      </c>
      <c r="Z235" s="12">
        <v>43074</v>
      </c>
      <c r="AA235">
        <v>250.8</v>
      </c>
      <c r="AB235">
        <v>251.48</v>
      </c>
      <c r="AC235">
        <v>249.48</v>
      </c>
      <c r="AD235">
        <v>249.62</v>
      </c>
      <c r="AE235">
        <v>82233480</v>
      </c>
    </row>
    <row r="236" spans="1:31" x14ac:dyDescent="0.25">
      <c r="A236" s="8">
        <v>235</v>
      </c>
      <c r="B236" s="4" t="s">
        <v>7</v>
      </c>
      <c r="C236" s="5" t="str">
        <f t="shared" si="9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 t="shared" si="10"/>
        <v>255.65</v>
      </c>
      <c r="K236" s="2">
        <f t="shared" si="11"/>
        <v>244.95</v>
      </c>
      <c r="L236" s="8">
        <f>testdata[[#This Row],[Index]]</f>
        <v>235</v>
      </c>
      <c r="M236" s="8">
        <f>testdata[[#This Row],[Index]]-VLOOKUP(testdata[[#This Row],[max]],F211:L236,7,FALSE)</f>
        <v>2</v>
      </c>
      <c r="N236" s="8">
        <f>testdata[[#This Row],[Index]]-VLOOKUP(testdata[[#This Row],[min]],G211:L236,6,FALSE)</f>
        <v>14</v>
      </c>
      <c r="O236" s="8">
        <f>testdata[[#This Row],[up]]-testdata[[#This Row],[down]]</f>
        <v>48</v>
      </c>
      <c r="P236" s="8">
        <f>100*(25-testdata[[#This Row],[dsHigh]])/25</f>
        <v>92</v>
      </c>
      <c r="Q236" s="8">
        <f>100*(25-testdata[[#This Row],[dsLow]])/25</f>
        <v>44</v>
      </c>
      <c r="R236"/>
      <c r="S236"/>
      <c r="T236" s="4">
        <v>235</v>
      </c>
      <c r="U236" s="9">
        <v>48</v>
      </c>
      <c r="V236" s="9">
        <v>92</v>
      </c>
      <c r="W236" s="9">
        <v>44</v>
      </c>
      <c r="Z236" s="12">
        <v>43075</v>
      </c>
      <c r="AA236">
        <v>249.32</v>
      </c>
      <c r="AB236">
        <v>250.14</v>
      </c>
      <c r="AC236">
        <v>249.17</v>
      </c>
      <c r="AD236">
        <v>249.67</v>
      </c>
      <c r="AE236">
        <v>80023592</v>
      </c>
    </row>
    <row r="237" spans="1:31" x14ac:dyDescent="0.25">
      <c r="A237" s="8">
        <v>236</v>
      </c>
      <c r="B237" s="4" t="s">
        <v>7</v>
      </c>
      <c r="C237" s="5" t="str">
        <f t="shared" si="9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 t="shared" si="10"/>
        <v>255.65</v>
      </c>
      <c r="K237" s="2">
        <f t="shared" si="11"/>
        <v>244.95</v>
      </c>
      <c r="L237" s="8">
        <f>testdata[[#This Row],[Index]]</f>
        <v>236</v>
      </c>
      <c r="M237" s="8">
        <f>testdata[[#This Row],[Index]]-VLOOKUP(testdata[[#This Row],[max]],F212:L237,7,FALSE)</f>
        <v>3</v>
      </c>
      <c r="N237" s="8">
        <f>testdata[[#This Row],[Index]]-VLOOKUP(testdata[[#This Row],[min]],G212:L237,6,FALSE)</f>
        <v>15</v>
      </c>
      <c r="O237" s="8">
        <f>testdata[[#This Row],[up]]-testdata[[#This Row],[down]]</f>
        <v>48</v>
      </c>
      <c r="P237" s="8">
        <f>100*(25-testdata[[#This Row],[dsHigh]])/25</f>
        <v>88</v>
      </c>
      <c r="Q237" s="8">
        <f>100*(25-testdata[[#This Row],[dsLow]])/25</f>
        <v>40</v>
      </c>
      <c r="R237"/>
      <c r="S237"/>
      <c r="T237" s="4">
        <v>236</v>
      </c>
      <c r="U237" s="9">
        <v>48</v>
      </c>
      <c r="V237" s="9">
        <v>88</v>
      </c>
      <c r="W237" s="9">
        <v>40</v>
      </c>
      <c r="Z237" s="12">
        <v>43076</v>
      </c>
      <c r="AA237">
        <v>249.53</v>
      </c>
      <c r="AB237">
        <v>250.8</v>
      </c>
      <c r="AC237">
        <v>249.39</v>
      </c>
      <c r="AD237">
        <v>250.46</v>
      </c>
      <c r="AE237">
        <v>81415336</v>
      </c>
    </row>
    <row r="238" spans="1:31" x14ac:dyDescent="0.25">
      <c r="A238" s="8">
        <v>237</v>
      </c>
      <c r="B238" s="4" t="s">
        <v>7</v>
      </c>
      <c r="C238" s="5" t="str">
        <f t="shared" si="9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 t="shared" si="10"/>
        <v>255.65</v>
      </c>
      <c r="K238" s="2">
        <f t="shared" si="11"/>
        <v>244.95</v>
      </c>
      <c r="L238" s="8">
        <f>testdata[[#This Row],[Index]]</f>
        <v>237</v>
      </c>
      <c r="M238" s="8">
        <f>testdata[[#This Row],[Index]]-VLOOKUP(testdata[[#This Row],[max]],F213:L238,7,FALSE)</f>
        <v>4</v>
      </c>
      <c r="N238" s="8">
        <f>testdata[[#This Row],[Index]]-VLOOKUP(testdata[[#This Row],[min]],G213:L238,6,FALSE)</f>
        <v>16</v>
      </c>
      <c r="O238" s="8">
        <f>testdata[[#This Row],[up]]-testdata[[#This Row],[down]]</f>
        <v>48</v>
      </c>
      <c r="P238" s="8">
        <f>100*(25-testdata[[#This Row],[dsHigh]])/25</f>
        <v>84</v>
      </c>
      <c r="Q238" s="8">
        <f>100*(25-testdata[[#This Row],[dsLow]])/25</f>
        <v>36</v>
      </c>
      <c r="R238"/>
      <c r="S238"/>
      <c r="T238" s="4">
        <v>237</v>
      </c>
      <c r="U238" s="9">
        <v>48</v>
      </c>
      <c r="V238" s="9">
        <v>84</v>
      </c>
      <c r="W238" s="9">
        <v>36</v>
      </c>
      <c r="Z238" s="12">
        <v>43077</v>
      </c>
      <c r="AA238">
        <v>251.33</v>
      </c>
      <c r="AB238">
        <v>251.83</v>
      </c>
      <c r="AC238">
        <v>250.42</v>
      </c>
      <c r="AD238">
        <v>251.82</v>
      </c>
      <c r="AE238">
        <v>80725056</v>
      </c>
    </row>
    <row r="239" spans="1:31" x14ac:dyDescent="0.25">
      <c r="A239" s="8">
        <v>238</v>
      </c>
      <c r="B239" s="4" t="s">
        <v>7</v>
      </c>
      <c r="C239" s="5" t="str">
        <f t="shared" si="9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 t="shared" si="10"/>
        <v>255.65</v>
      </c>
      <c r="K239" s="2">
        <f t="shared" si="11"/>
        <v>244.95</v>
      </c>
      <c r="L239" s="8">
        <f>testdata[[#This Row],[Index]]</f>
        <v>238</v>
      </c>
      <c r="M239" s="8">
        <f>testdata[[#This Row],[Index]]-VLOOKUP(testdata[[#This Row],[max]],F214:L239,7,FALSE)</f>
        <v>5</v>
      </c>
      <c r="N239" s="8">
        <f>testdata[[#This Row],[Index]]-VLOOKUP(testdata[[#This Row],[min]],G214:L239,6,FALSE)</f>
        <v>17</v>
      </c>
      <c r="O239" s="8">
        <f>testdata[[#This Row],[up]]-testdata[[#This Row],[down]]</f>
        <v>48</v>
      </c>
      <c r="P239" s="8">
        <f>100*(25-testdata[[#This Row],[dsHigh]])/25</f>
        <v>80</v>
      </c>
      <c r="Q239" s="8">
        <f>100*(25-testdata[[#This Row],[dsLow]])/25</f>
        <v>32</v>
      </c>
      <c r="R239"/>
      <c r="S239"/>
      <c r="T239" s="4">
        <v>238</v>
      </c>
      <c r="U239" s="9">
        <v>48</v>
      </c>
      <c r="V239" s="9">
        <v>80</v>
      </c>
      <c r="W239" s="9">
        <v>32</v>
      </c>
      <c r="Z239" s="12">
        <v>43080</v>
      </c>
      <c r="AA239">
        <v>251.89</v>
      </c>
      <c r="AB239">
        <v>252.65</v>
      </c>
      <c r="AC239">
        <v>251.79</v>
      </c>
      <c r="AD239">
        <v>252.58</v>
      </c>
      <c r="AE239">
        <v>87592728</v>
      </c>
    </row>
    <row r="240" spans="1:31" x14ac:dyDescent="0.25">
      <c r="A240" s="8">
        <v>239</v>
      </c>
      <c r="B240" s="4" t="s">
        <v>7</v>
      </c>
      <c r="C240" s="5" t="str">
        <f t="shared" si="9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 t="shared" si="10"/>
        <v>256.14999999999998</v>
      </c>
      <c r="K240" s="2">
        <f t="shared" si="11"/>
        <v>244.95</v>
      </c>
      <c r="L240" s="8">
        <f>testdata[[#This Row],[Index]]</f>
        <v>239</v>
      </c>
      <c r="M240" s="8">
        <f>testdata[[#This Row],[Index]]-VLOOKUP(testdata[[#This Row],[max]],F215:L240,7,FALSE)</f>
        <v>0</v>
      </c>
      <c r="N240" s="8">
        <f>testdata[[#This Row],[Index]]-VLOOKUP(testdata[[#This Row],[min]],G215:L240,6,FALSE)</f>
        <v>18</v>
      </c>
      <c r="O240" s="8">
        <f>testdata[[#This Row],[up]]-testdata[[#This Row],[down]]</f>
        <v>72</v>
      </c>
      <c r="P240" s="8">
        <f>100*(25-testdata[[#This Row],[dsHigh]])/25</f>
        <v>100</v>
      </c>
      <c r="Q240" s="8">
        <f>100*(25-testdata[[#This Row],[dsLow]])/25</f>
        <v>28</v>
      </c>
      <c r="R240"/>
      <c r="S240"/>
      <c r="T240" s="4">
        <v>239</v>
      </c>
      <c r="U240" s="9">
        <v>72</v>
      </c>
      <c r="V240" s="9">
        <v>100</v>
      </c>
      <c r="W240" s="9">
        <v>28</v>
      </c>
      <c r="Z240" s="12">
        <v>43081</v>
      </c>
      <c r="AA240">
        <v>252.83</v>
      </c>
      <c r="AB240">
        <v>253.54</v>
      </c>
      <c r="AC240">
        <v>252.62</v>
      </c>
      <c r="AD240">
        <v>253.03</v>
      </c>
      <c r="AE240">
        <v>89826072</v>
      </c>
    </row>
    <row r="241" spans="1:31" x14ac:dyDescent="0.25">
      <c r="A241" s="8">
        <v>240</v>
      </c>
      <c r="B241" s="4" t="s">
        <v>7</v>
      </c>
      <c r="C241" s="5" t="str">
        <f t="shared" si="9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 t="shared" si="10"/>
        <v>256.38</v>
      </c>
      <c r="K241" s="2">
        <f t="shared" si="11"/>
        <v>244.95</v>
      </c>
      <c r="L241" s="8">
        <f>testdata[[#This Row],[Index]]</f>
        <v>240</v>
      </c>
      <c r="M241" s="8">
        <f>testdata[[#This Row],[Index]]-VLOOKUP(testdata[[#This Row],[max]],F216:L241,7,FALSE)</f>
        <v>0</v>
      </c>
      <c r="N241" s="8">
        <f>testdata[[#This Row],[Index]]-VLOOKUP(testdata[[#This Row],[min]],G216:L241,6,FALSE)</f>
        <v>19</v>
      </c>
      <c r="O241" s="8">
        <f>testdata[[#This Row],[up]]-testdata[[#This Row],[down]]</f>
        <v>76</v>
      </c>
      <c r="P241" s="8">
        <f>100*(25-testdata[[#This Row],[dsHigh]])/25</f>
        <v>100</v>
      </c>
      <c r="Q241" s="8">
        <f>100*(25-testdata[[#This Row],[dsLow]])/25</f>
        <v>24</v>
      </c>
      <c r="R241"/>
      <c r="S241"/>
      <c r="T241" s="4">
        <v>240</v>
      </c>
      <c r="U241" s="9">
        <v>76</v>
      </c>
      <c r="V241" s="9">
        <v>100</v>
      </c>
      <c r="W241" s="9">
        <v>24</v>
      </c>
      <c r="Z241" s="12">
        <v>43082</v>
      </c>
      <c r="AA241">
        <v>253.29</v>
      </c>
      <c r="AB241">
        <v>253.77</v>
      </c>
      <c r="AC241">
        <v>252.9</v>
      </c>
      <c r="AD241">
        <v>253</v>
      </c>
      <c r="AE241">
        <v>108498232</v>
      </c>
    </row>
    <row r="242" spans="1:31" x14ac:dyDescent="0.25">
      <c r="A242" s="8">
        <v>241</v>
      </c>
      <c r="B242" s="4" t="s">
        <v>7</v>
      </c>
      <c r="C242" s="5" t="str">
        <f t="shared" si="9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 t="shared" si="10"/>
        <v>256.38</v>
      </c>
      <c r="K242" s="2">
        <f t="shared" si="11"/>
        <v>244.95</v>
      </c>
      <c r="L242" s="8">
        <f>testdata[[#This Row],[Index]]</f>
        <v>241</v>
      </c>
      <c r="M242" s="8">
        <f>testdata[[#This Row],[Index]]-VLOOKUP(testdata[[#This Row],[max]],F217:L242,7,FALSE)</f>
        <v>1</v>
      </c>
      <c r="N242" s="8">
        <f>testdata[[#This Row],[Index]]-VLOOKUP(testdata[[#This Row],[min]],G217:L242,6,FALSE)</f>
        <v>20</v>
      </c>
      <c r="O242" s="8">
        <f>testdata[[#This Row],[up]]-testdata[[#This Row],[down]]</f>
        <v>76</v>
      </c>
      <c r="P242" s="8">
        <f>100*(25-testdata[[#This Row],[dsHigh]])/25</f>
        <v>96</v>
      </c>
      <c r="Q242" s="8">
        <f>100*(25-testdata[[#This Row],[dsLow]])/25</f>
        <v>20</v>
      </c>
      <c r="R242"/>
      <c r="S242"/>
      <c r="T242" s="4">
        <v>241</v>
      </c>
      <c r="U242" s="9">
        <v>76</v>
      </c>
      <c r="V242" s="9">
        <v>96</v>
      </c>
      <c r="W242" s="9">
        <v>20</v>
      </c>
      <c r="Z242" s="12">
        <v>43083</v>
      </c>
      <c r="AA242">
        <v>253.32</v>
      </c>
      <c r="AB242">
        <v>253.45</v>
      </c>
      <c r="AC242">
        <v>251.91</v>
      </c>
      <c r="AD242">
        <v>251.97</v>
      </c>
      <c r="AE242">
        <v>106137840</v>
      </c>
    </row>
    <row r="243" spans="1:31" x14ac:dyDescent="0.25">
      <c r="A243" s="8">
        <v>242</v>
      </c>
      <c r="B243" s="4" t="s">
        <v>7</v>
      </c>
      <c r="C243" s="5" t="str">
        <f t="shared" si="9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 t="shared" si="10"/>
        <v>257.19</v>
      </c>
      <c r="K243" s="2">
        <f t="shared" si="11"/>
        <v>244.95</v>
      </c>
      <c r="L243" s="8">
        <f>testdata[[#This Row],[Index]]</f>
        <v>242</v>
      </c>
      <c r="M243" s="8">
        <f>testdata[[#This Row],[Index]]-VLOOKUP(testdata[[#This Row],[max]],F218:L243,7,FALSE)</f>
        <v>0</v>
      </c>
      <c r="N243" s="8">
        <f>testdata[[#This Row],[Index]]-VLOOKUP(testdata[[#This Row],[min]],G218:L243,6,FALSE)</f>
        <v>21</v>
      </c>
      <c r="O243" s="8">
        <f>testdata[[#This Row],[up]]-testdata[[#This Row],[down]]</f>
        <v>84</v>
      </c>
      <c r="P243" s="8">
        <f>100*(25-testdata[[#This Row],[dsHigh]])/25</f>
        <v>100</v>
      </c>
      <c r="Q243" s="8">
        <f>100*(25-testdata[[#This Row],[dsLow]])/25</f>
        <v>16</v>
      </c>
      <c r="R243"/>
      <c r="S243"/>
      <c r="T243" s="4">
        <v>242</v>
      </c>
      <c r="U243" s="9">
        <v>84</v>
      </c>
      <c r="V243" s="9">
        <v>100</v>
      </c>
      <c r="W243" s="9">
        <v>16</v>
      </c>
      <c r="Z243" s="12">
        <v>43084</v>
      </c>
      <c r="AA243">
        <v>253.05</v>
      </c>
      <c r="AB243">
        <v>254.57</v>
      </c>
      <c r="AC243">
        <v>253</v>
      </c>
      <c r="AD243">
        <v>254.06</v>
      </c>
      <c r="AE243">
        <v>151694192</v>
      </c>
    </row>
    <row r="244" spans="1:31" x14ac:dyDescent="0.25">
      <c r="A244" s="8">
        <v>243</v>
      </c>
      <c r="B244" s="4" t="s">
        <v>7</v>
      </c>
      <c r="C244" s="5" t="str">
        <f t="shared" si="9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 t="shared" si="10"/>
        <v>258.7</v>
      </c>
      <c r="K244" s="2">
        <f t="shared" si="11"/>
        <v>244.95</v>
      </c>
      <c r="L244" s="8">
        <f>testdata[[#This Row],[Index]]</f>
        <v>243</v>
      </c>
      <c r="M244" s="8">
        <f>testdata[[#This Row],[Index]]-VLOOKUP(testdata[[#This Row],[max]],F219:L244,7,FALSE)</f>
        <v>0</v>
      </c>
      <c r="N244" s="8">
        <f>testdata[[#This Row],[Index]]-VLOOKUP(testdata[[#This Row],[min]],G219:L244,6,FALSE)</f>
        <v>22</v>
      </c>
      <c r="O244" s="8">
        <f>testdata[[#This Row],[up]]-testdata[[#This Row],[down]]</f>
        <v>88</v>
      </c>
      <c r="P244" s="8">
        <f>100*(25-testdata[[#This Row],[dsHigh]])/25</f>
        <v>100</v>
      </c>
      <c r="Q244" s="8">
        <f>100*(25-testdata[[#This Row],[dsLow]])/25</f>
        <v>12</v>
      </c>
      <c r="R244"/>
      <c r="S244"/>
      <c r="T244" s="4">
        <v>243</v>
      </c>
      <c r="U244" s="9">
        <v>88</v>
      </c>
      <c r="V244" s="9">
        <v>100</v>
      </c>
      <c r="W244" s="9">
        <v>12</v>
      </c>
      <c r="Z244" s="12">
        <v>43087</v>
      </c>
      <c r="AA244">
        <v>255.58</v>
      </c>
      <c r="AB244">
        <v>256.06</v>
      </c>
      <c r="AC244">
        <v>255.47</v>
      </c>
      <c r="AD244">
        <v>255.68</v>
      </c>
      <c r="AE244">
        <v>87751440</v>
      </c>
    </row>
    <row r="245" spans="1:31" x14ac:dyDescent="0.25">
      <c r="A245" s="8">
        <v>244</v>
      </c>
      <c r="B245" s="4" t="s">
        <v>7</v>
      </c>
      <c r="C245" s="5" t="str">
        <f t="shared" si="9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 t="shared" si="10"/>
        <v>258.7</v>
      </c>
      <c r="K245" s="2">
        <f t="shared" si="11"/>
        <v>244.95</v>
      </c>
      <c r="L245" s="8">
        <f>testdata[[#This Row],[Index]]</f>
        <v>244</v>
      </c>
      <c r="M245" s="8">
        <f>testdata[[#This Row],[Index]]-VLOOKUP(testdata[[#This Row],[max]],F220:L245,7,FALSE)</f>
        <v>1</v>
      </c>
      <c r="N245" s="8">
        <f>testdata[[#This Row],[Index]]-VLOOKUP(testdata[[#This Row],[min]],G220:L245,6,FALSE)</f>
        <v>23</v>
      </c>
      <c r="O245" s="8">
        <f>testdata[[#This Row],[up]]-testdata[[#This Row],[down]]</f>
        <v>88</v>
      </c>
      <c r="P245" s="8">
        <f>100*(25-testdata[[#This Row],[dsHigh]])/25</f>
        <v>96</v>
      </c>
      <c r="Q245" s="8">
        <f>100*(25-testdata[[#This Row],[dsLow]])/25</f>
        <v>8</v>
      </c>
      <c r="R245"/>
      <c r="S245"/>
      <c r="T245" s="4">
        <v>244</v>
      </c>
      <c r="U245" s="9">
        <v>88</v>
      </c>
      <c r="V245" s="9">
        <v>96</v>
      </c>
      <c r="W245" s="9">
        <v>8</v>
      </c>
      <c r="Z245" s="12">
        <v>43088</v>
      </c>
      <c r="AA245">
        <v>255.94</v>
      </c>
      <c r="AB245">
        <v>255.99</v>
      </c>
      <c r="AC245">
        <v>254.62</v>
      </c>
      <c r="AD245">
        <v>254.69</v>
      </c>
      <c r="AE245">
        <v>86418496</v>
      </c>
    </row>
    <row r="246" spans="1:31" x14ac:dyDescent="0.25">
      <c r="A246" s="8">
        <v>245</v>
      </c>
      <c r="B246" s="4" t="s">
        <v>7</v>
      </c>
      <c r="C246" s="5" t="str">
        <f t="shared" si="9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 t="shared" si="10"/>
        <v>258.7</v>
      </c>
      <c r="K246" s="2">
        <f t="shared" si="11"/>
        <v>244.95</v>
      </c>
      <c r="L246" s="8">
        <f>testdata[[#This Row],[Index]]</f>
        <v>245</v>
      </c>
      <c r="M246" s="8">
        <f>testdata[[#This Row],[Index]]-VLOOKUP(testdata[[#This Row],[max]],F221:L246,7,FALSE)</f>
        <v>2</v>
      </c>
      <c r="N246" s="8">
        <f>testdata[[#This Row],[Index]]-VLOOKUP(testdata[[#This Row],[min]],G221:L246,6,FALSE)</f>
        <v>24</v>
      </c>
      <c r="O246" s="8">
        <f>testdata[[#This Row],[up]]-testdata[[#This Row],[down]]</f>
        <v>88</v>
      </c>
      <c r="P246" s="8">
        <f>100*(25-testdata[[#This Row],[dsHigh]])/25</f>
        <v>92</v>
      </c>
      <c r="Q246" s="8">
        <f>100*(25-testdata[[#This Row],[dsLow]])/25</f>
        <v>4</v>
      </c>
      <c r="R246"/>
      <c r="S246"/>
      <c r="T246" s="4">
        <v>245</v>
      </c>
      <c r="U246" s="9">
        <v>88</v>
      </c>
      <c r="V246" s="9">
        <v>92</v>
      </c>
      <c r="W246" s="9">
        <v>4</v>
      </c>
      <c r="Z246" s="12">
        <v>43089</v>
      </c>
      <c r="AA246">
        <v>255.74</v>
      </c>
      <c r="AB246">
        <v>255.8</v>
      </c>
      <c r="AC246">
        <v>254.24</v>
      </c>
      <c r="AD246">
        <v>254.56</v>
      </c>
      <c r="AE246">
        <v>80511264</v>
      </c>
    </row>
    <row r="247" spans="1:31" x14ac:dyDescent="0.25">
      <c r="A247" s="8">
        <v>246</v>
      </c>
      <c r="B247" s="4" t="s">
        <v>7</v>
      </c>
      <c r="C247" s="5" t="str">
        <f t="shared" si="9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 t="shared" si="10"/>
        <v>258.7</v>
      </c>
      <c r="K247" s="2">
        <f t="shared" si="11"/>
        <v>244.95</v>
      </c>
      <c r="L247" s="8">
        <f>testdata[[#This Row],[Index]]</f>
        <v>246</v>
      </c>
      <c r="M247" s="8">
        <f>testdata[[#This Row],[Index]]-VLOOKUP(testdata[[#This Row],[max]],F222:L247,7,FALSE)</f>
        <v>3</v>
      </c>
      <c r="N247" s="8">
        <f>testdata[[#This Row],[Index]]-VLOOKUP(testdata[[#This Row],[min]],G222:L247,6,FALSE)</f>
        <v>25</v>
      </c>
      <c r="O247" s="8">
        <f>testdata[[#This Row],[up]]-testdata[[#This Row],[down]]</f>
        <v>88</v>
      </c>
      <c r="P247" s="8">
        <f>100*(25-testdata[[#This Row],[dsHigh]])/25</f>
        <v>88</v>
      </c>
      <c r="Q247" s="8">
        <f>100*(25-testdata[[#This Row],[dsLow]])/25</f>
        <v>0</v>
      </c>
      <c r="R247"/>
      <c r="S247"/>
      <c r="T247" s="4">
        <v>246</v>
      </c>
      <c r="U247" s="9">
        <v>88</v>
      </c>
      <c r="V247" s="9">
        <v>88</v>
      </c>
      <c r="W247" s="9">
        <v>0</v>
      </c>
      <c r="Z247" s="12">
        <v>43090</v>
      </c>
      <c r="AA247">
        <v>255.24</v>
      </c>
      <c r="AB247">
        <v>255.85</v>
      </c>
      <c r="AC247">
        <v>254.82</v>
      </c>
      <c r="AD247">
        <v>255.08</v>
      </c>
      <c r="AE247">
        <v>70315992</v>
      </c>
    </row>
    <row r="248" spans="1:31" x14ac:dyDescent="0.25">
      <c r="A248" s="8">
        <v>247</v>
      </c>
      <c r="B248" s="4" t="s">
        <v>7</v>
      </c>
      <c r="C248" s="5" t="str">
        <f t="shared" si="9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 t="shared" si="10"/>
        <v>258.7</v>
      </c>
      <c r="K248" s="2">
        <f t="shared" si="11"/>
        <v>246.72</v>
      </c>
      <c r="L248" s="8">
        <f>testdata[[#This Row],[Index]]</f>
        <v>247</v>
      </c>
      <c r="M248" s="8">
        <f>testdata[[#This Row],[Index]]-VLOOKUP(testdata[[#This Row],[max]],F223:L248,7,FALSE)</f>
        <v>4</v>
      </c>
      <c r="N248" s="8">
        <f>testdata[[#This Row],[Index]]-VLOOKUP(testdata[[#This Row],[min]],G223:L248,6,FALSE)</f>
        <v>25</v>
      </c>
      <c r="O248" s="8">
        <f>testdata[[#This Row],[up]]-testdata[[#This Row],[down]]</f>
        <v>84</v>
      </c>
      <c r="P248" s="8">
        <f>100*(25-testdata[[#This Row],[dsHigh]])/25</f>
        <v>84</v>
      </c>
      <c r="Q248" s="8">
        <f>100*(25-testdata[[#This Row],[dsLow]])/25</f>
        <v>0</v>
      </c>
      <c r="R248"/>
      <c r="S248"/>
      <c r="T248" s="4">
        <v>247</v>
      </c>
      <c r="U248" s="9">
        <v>84</v>
      </c>
      <c r="V248" s="9">
        <v>84</v>
      </c>
      <c r="W248" s="9">
        <v>0</v>
      </c>
      <c r="Z248" s="12">
        <v>43091</v>
      </c>
      <c r="AA248">
        <v>255.1</v>
      </c>
      <c r="AB248">
        <v>255.14</v>
      </c>
      <c r="AC248">
        <v>254.44</v>
      </c>
      <c r="AD248">
        <v>255.02</v>
      </c>
      <c r="AE248">
        <v>82577104</v>
      </c>
    </row>
    <row r="249" spans="1:31" x14ac:dyDescent="0.25">
      <c r="A249" s="8">
        <v>248</v>
      </c>
      <c r="B249" s="4" t="s">
        <v>7</v>
      </c>
      <c r="C249" s="5" t="str">
        <f t="shared" si="9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 t="shared" si="10"/>
        <v>258.7</v>
      </c>
      <c r="K249" s="2">
        <f t="shared" si="11"/>
        <v>247</v>
      </c>
      <c r="L249" s="8">
        <f>testdata[[#This Row],[Index]]</f>
        <v>248</v>
      </c>
      <c r="M249" s="8">
        <f>testdata[[#This Row],[Index]]-VLOOKUP(testdata[[#This Row],[max]],F224:L249,7,FALSE)</f>
        <v>5</v>
      </c>
      <c r="N249" s="8">
        <f>testdata[[#This Row],[Index]]-VLOOKUP(testdata[[#This Row],[min]],G224:L249,6,FALSE)</f>
        <v>25</v>
      </c>
      <c r="O249" s="8">
        <f>testdata[[#This Row],[up]]-testdata[[#This Row],[down]]</f>
        <v>80</v>
      </c>
      <c r="P249" s="8">
        <f>100*(25-testdata[[#This Row],[dsHigh]])/25</f>
        <v>80</v>
      </c>
      <c r="Q249" s="8">
        <f>100*(25-testdata[[#This Row],[dsLow]])/25</f>
        <v>0</v>
      </c>
      <c r="R249"/>
      <c r="S249"/>
      <c r="T249" s="4">
        <v>248</v>
      </c>
      <c r="U249" s="9">
        <v>80</v>
      </c>
      <c r="V249" s="9">
        <v>80</v>
      </c>
      <c r="W249" s="9">
        <v>0</v>
      </c>
      <c r="Z249" s="12">
        <v>43095</v>
      </c>
      <c r="AA249">
        <v>254.58</v>
      </c>
      <c r="AB249">
        <v>254.95</v>
      </c>
      <c r="AC249">
        <v>254.42</v>
      </c>
      <c r="AD249">
        <v>254.71</v>
      </c>
      <c r="AE249">
        <v>47460784</v>
      </c>
    </row>
    <row r="250" spans="1:31" x14ac:dyDescent="0.25">
      <c r="A250" s="8">
        <v>249</v>
      </c>
      <c r="B250" s="4" t="s">
        <v>7</v>
      </c>
      <c r="C250" s="5" t="str">
        <f t="shared" si="9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 t="shared" si="10"/>
        <v>258.7</v>
      </c>
      <c r="K250" s="2">
        <f t="shared" si="11"/>
        <v>247.09</v>
      </c>
      <c r="L250" s="8">
        <f>testdata[[#This Row],[Index]]</f>
        <v>249</v>
      </c>
      <c r="M250" s="8">
        <f>testdata[[#This Row],[Index]]-VLOOKUP(testdata[[#This Row],[max]],F225:L250,7,FALSE)</f>
        <v>6</v>
      </c>
      <c r="N250" s="8">
        <f>testdata[[#This Row],[Index]]-VLOOKUP(testdata[[#This Row],[min]],G225:L250,6,FALSE)</f>
        <v>25</v>
      </c>
      <c r="O250" s="8">
        <f>testdata[[#This Row],[up]]-testdata[[#This Row],[down]]</f>
        <v>76</v>
      </c>
      <c r="P250" s="8">
        <f>100*(25-testdata[[#This Row],[dsHigh]])/25</f>
        <v>76</v>
      </c>
      <c r="Q250" s="8">
        <f>100*(25-testdata[[#This Row],[dsLow]])/25</f>
        <v>0</v>
      </c>
      <c r="R250"/>
      <c r="S250"/>
      <c r="T250" s="4">
        <v>249</v>
      </c>
      <c r="U250" s="9">
        <v>76</v>
      </c>
      <c r="V250" s="9">
        <v>76</v>
      </c>
      <c r="W250" s="9">
        <v>0</v>
      </c>
      <c r="Z250" s="12">
        <v>43096</v>
      </c>
      <c r="AA250">
        <v>254.89</v>
      </c>
      <c r="AB250">
        <v>255.23</v>
      </c>
      <c r="AC250">
        <v>254.54</v>
      </c>
      <c r="AD250">
        <v>254.84</v>
      </c>
      <c r="AE250">
        <v>60579984</v>
      </c>
    </row>
    <row r="251" spans="1:31" x14ac:dyDescent="0.25">
      <c r="A251" s="8">
        <v>250</v>
      </c>
      <c r="B251" s="4" t="s">
        <v>7</v>
      </c>
      <c r="C251" s="5" t="str">
        <f t="shared" si="9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 t="shared" si="10"/>
        <v>258.7</v>
      </c>
      <c r="K251" s="2">
        <f t="shared" si="11"/>
        <v>247.47</v>
      </c>
      <c r="L251" s="8">
        <f>testdata[[#This Row],[Index]]</f>
        <v>250</v>
      </c>
      <c r="M251" s="8">
        <f>testdata[[#This Row],[Index]]-VLOOKUP(testdata[[#This Row],[max]],F226:L251,7,FALSE)</f>
        <v>7</v>
      </c>
      <c r="N251" s="8">
        <f>testdata[[#This Row],[Index]]-VLOOKUP(testdata[[#This Row],[min]],G226:L251,6,FALSE)</f>
        <v>25</v>
      </c>
      <c r="O251" s="8">
        <f>testdata[[#This Row],[up]]-testdata[[#This Row],[down]]</f>
        <v>72</v>
      </c>
      <c r="P251" s="8">
        <f>100*(25-testdata[[#This Row],[dsHigh]])/25</f>
        <v>72</v>
      </c>
      <c r="Q251" s="8">
        <f>100*(25-testdata[[#This Row],[dsLow]])/25</f>
        <v>0</v>
      </c>
      <c r="R251"/>
      <c r="S251"/>
      <c r="T251" s="4">
        <v>250</v>
      </c>
      <c r="U251" s="9">
        <v>72</v>
      </c>
      <c r="V251" s="9">
        <v>72</v>
      </c>
      <c r="W251" s="9">
        <v>0</v>
      </c>
      <c r="Z251" s="12">
        <v>43097</v>
      </c>
      <c r="AA251">
        <v>255.38</v>
      </c>
      <c r="AB251">
        <v>255.41</v>
      </c>
      <c r="AC251">
        <v>254.96</v>
      </c>
      <c r="AD251">
        <v>255.36</v>
      </c>
      <c r="AE251">
        <v>47326204</v>
      </c>
    </row>
    <row r="252" spans="1:31" x14ac:dyDescent="0.25">
      <c r="A252" s="8">
        <v>251</v>
      </c>
      <c r="B252" s="4" t="s">
        <v>7</v>
      </c>
      <c r="C252" s="5" t="str">
        <f t="shared" si="9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 t="shared" si="10"/>
        <v>258.7</v>
      </c>
      <c r="K252" s="2">
        <f t="shared" si="11"/>
        <v>248.73</v>
      </c>
      <c r="L252" s="8">
        <f>testdata[[#This Row],[Index]]</f>
        <v>251</v>
      </c>
      <c r="M252" s="8">
        <f>testdata[[#This Row],[Index]]-VLOOKUP(testdata[[#This Row],[max]],F227:L252,7,FALSE)</f>
        <v>8</v>
      </c>
      <c r="N252" s="8">
        <f>testdata[[#This Row],[Index]]-VLOOKUP(testdata[[#This Row],[min]],G227:L252,6,FALSE)</f>
        <v>25</v>
      </c>
      <c r="O252" s="8">
        <f>testdata[[#This Row],[up]]-testdata[[#This Row],[down]]</f>
        <v>68</v>
      </c>
      <c r="P252" s="8">
        <f>100*(25-testdata[[#This Row],[dsHigh]])/25</f>
        <v>68</v>
      </c>
      <c r="Q252" s="8">
        <f>100*(25-testdata[[#This Row],[dsLow]])/25</f>
        <v>0</v>
      </c>
      <c r="R252"/>
      <c r="S252"/>
      <c r="T252" s="4">
        <v>251</v>
      </c>
      <c r="U252" s="9">
        <v>68</v>
      </c>
      <c r="V252" s="9">
        <v>68</v>
      </c>
      <c r="W252" s="9">
        <v>0</v>
      </c>
      <c r="Z252" s="12">
        <v>43098</v>
      </c>
      <c r="AA252">
        <v>255.99</v>
      </c>
      <c r="AB252">
        <v>256.01</v>
      </c>
      <c r="AC252">
        <v>254.19</v>
      </c>
      <c r="AD252">
        <v>254.4</v>
      </c>
      <c r="AE252">
        <v>100710456</v>
      </c>
    </row>
    <row r="253" spans="1:31" x14ac:dyDescent="0.25">
      <c r="A253" s="8">
        <v>252</v>
      </c>
      <c r="B253" s="4" t="s">
        <v>7</v>
      </c>
      <c r="C253" s="5" t="str">
        <f t="shared" si="9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 t="shared" si="10"/>
        <v>258.89999999999998</v>
      </c>
      <c r="K253" s="2">
        <f t="shared" si="11"/>
        <v>249.14</v>
      </c>
      <c r="L253" s="8">
        <f>testdata[[#This Row],[Index]]</f>
        <v>252</v>
      </c>
      <c r="M253" s="8">
        <f>testdata[[#This Row],[Index]]-VLOOKUP(testdata[[#This Row],[max]],F228:L253,7,FALSE)</f>
        <v>0</v>
      </c>
      <c r="N253" s="8">
        <f>testdata[[#This Row],[Index]]-VLOOKUP(testdata[[#This Row],[min]],G228:L253,6,FALSE)</f>
        <v>24</v>
      </c>
      <c r="O253" s="8">
        <f>testdata[[#This Row],[up]]-testdata[[#This Row],[down]]</f>
        <v>96</v>
      </c>
      <c r="P253" s="8">
        <f>100*(25-testdata[[#This Row],[dsHigh]])/25</f>
        <v>100</v>
      </c>
      <c r="Q253" s="8">
        <f>100*(25-testdata[[#This Row],[dsLow]])/25</f>
        <v>4</v>
      </c>
      <c r="R253"/>
      <c r="S253"/>
      <c r="T253" s="4">
        <v>252</v>
      </c>
      <c r="U253" s="9">
        <v>96</v>
      </c>
      <c r="V253" s="9">
        <v>100</v>
      </c>
      <c r="W253" s="9">
        <v>4</v>
      </c>
      <c r="Z253" s="12">
        <v>43102</v>
      </c>
      <c r="AA253">
        <v>255.33</v>
      </c>
      <c r="AB253">
        <v>256.26</v>
      </c>
      <c r="AC253">
        <v>254.91</v>
      </c>
      <c r="AD253">
        <v>256.22000000000003</v>
      </c>
      <c r="AE253">
        <v>90900680</v>
      </c>
    </row>
    <row r="254" spans="1:31" x14ac:dyDescent="0.25">
      <c r="A254" s="8">
        <v>253</v>
      </c>
      <c r="B254" s="4" t="s">
        <v>7</v>
      </c>
      <c r="C254" s="5" t="str">
        <f t="shared" si="9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 t="shared" si="10"/>
        <v>260.66000000000003</v>
      </c>
      <c r="K254" s="2">
        <f t="shared" si="11"/>
        <v>249.14</v>
      </c>
      <c r="L254" s="8">
        <f>testdata[[#This Row],[Index]]</f>
        <v>253</v>
      </c>
      <c r="M254" s="8">
        <f>testdata[[#This Row],[Index]]-VLOOKUP(testdata[[#This Row],[max]],F229:L254,7,FALSE)</f>
        <v>0</v>
      </c>
      <c r="N254" s="8">
        <f>testdata[[#This Row],[Index]]-VLOOKUP(testdata[[#This Row],[min]],G229:L254,6,FALSE)</f>
        <v>25</v>
      </c>
      <c r="O254" s="8">
        <f>testdata[[#This Row],[up]]-testdata[[#This Row],[down]]</f>
        <v>100</v>
      </c>
      <c r="P254" s="8">
        <f>100*(25-testdata[[#This Row],[dsHigh]])/25</f>
        <v>100</v>
      </c>
      <c r="Q254" s="8">
        <f>100*(25-testdata[[#This Row],[dsLow]])/25</f>
        <v>0</v>
      </c>
      <c r="R254"/>
      <c r="S254"/>
      <c r="T254" s="4">
        <v>253</v>
      </c>
      <c r="U254" s="9">
        <v>100</v>
      </c>
      <c r="V254" s="9">
        <v>100</v>
      </c>
      <c r="W254" s="9">
        <v>0</v>
      </c>
      <c r="Z254" s="12">
        <v>43103</v>
      </c>
      <c r="AA254">
        <v>256.39999999999998</v>
      </c>
      <c r="AB254">
        <v>258</v>
      </c>
      <c r="AC254">
        <v>256.39999999999998</v>
      </c>
      <c r="AD254">
        <v>257.83999999999997</v>
      </c>
      <c r="AE254">
        <v>94482624</v>
      </c>
    </row>
    <row r="255" spans="1:31" x14ac:dyDescent="0.25">
      <c r="A255" s="8">
        <v>254</v>
      </c>
      <c r="B255" s="4" t="s">
        <v>7</v>
      </c>
      <c r="C255" s="5" t="str">
        <f t="shared" si="9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 t="shared" si="10"/>
        <v>262.12</v>
      </c>
      <c r="K255" s="2">
        <f t="shared" si="11"/>
        <v>249.77</v>
      </c>
      <c r="L255" s="8">
        <f>testdata[[#This Row],[Index]]</f>
        <v>254</v>
      </c>
      <c r="M255" s="8">
        <f>testdata[[#This Row],[Index]]-VLOOKUP(testdata[[#This Row],[max]],F230:L255,7,FALSE)</f>
        <v>0</v>
      </c>
      <c r="N255" s="8">
        <f>testdata[[#This Row],[Index]]-VLOOKUP(testdata[[#This Row],[min]],G230:L255,6,FALSE)</f>
        <v>25</v>
      </c>
      <c r="O255" s="8">
        <f>testdata[[#This Row],[up]]-testdata[[#This Row],[down]]</f>
        <v>100</v>
      </c>
      <c r="P255" s="8">
        <f>100*(25-testdata[[#This Row],[dsHigh]])/25</f>
        <v>100</v>
      </c>
      <c r="Q255" s="8">
        <f>100*(25-testdata[[#This Row],[dsLow]])/25</f>
        <v>0</v>
      </c>
      <c r="R255"/>
      <c r="S255"/>
      <c r="T255" s="4">
        <v>254</v>
      </c>
      <c r="U255" s="9">
        <v>100</v>
      </c>
      <c r="V255" s="9">
        <v>100</v>
      </c>
      <c r="W255" s="9">
        <v>0</v>
      </c>
      <c r="Z255" s="12">
        <v>43104</v>
      </c>
      <c r="AA255">
        <v>258.54000000000002</v>
      </c>
      <c r="AB255">
        <v>259.45</v>
      </c>
      <c r="AC255">
        <v>257.91000000000003</v>
      </c>
      <c r="AD255">
        <v>258.93</v>
      </c>
      <c r="AE255">
        <v>84586480</v>
      </c>
    </row>
    <row r="256" spans="1:31" x14ac:dyDescent="0.25">
      <c r="A256" s="8">
        <v>255</v>
      </c>
      <c r="B256" s="4" t="s">
        <v>7</v>
      </c>
      <c r="C256" s="5" t="str">
        <f t="shared" si="9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 t="shared" si="10"/>
        <v>263.47000000000003</v>
      </c>
      <c r="K256" s="2">
        <f t="shared" si="11"/>
        <v>249.87</v>
      </c>
      <c r="L256" s="8">
        <f>testdata[[#This Row],[Index]]</f>
        <v>255</v>
      </c>
      <c r="M256" s="8">
        <f>testdata[[#This Row],[Index]]-VLOOKUP(testdata[[#This Row],[max]],F231:L256,7,FALSE)</f>
        <v>0</v>
      </c>
      <c r="N256" s="8">
        <f>testdata[[#This Row],[Index]]-VLOOKUP(testdata[[#This Row],[min]],G231:L256,6,FALSE)</f>
        <v>23</v>
      </c>
      <c r="O256" s="8">
        <f>testdata[[#This Row],[up]]-testdata[[#This Row],[down]]</f>
        <v>92</v>
      </c>
      <c r="P256" s="8">
        <f>100*(25-testdata[[#This Row],[dsHigh]])/25</f>
        <v>100</v>
      </c>
      <c r="Q256" s="8">
        <f>100*(25-testdata[[#This Row],[dsLow]])/25</f>
        <v>8</v>
      </c>
      <c r="R256"/>
      <c r="S256"/>
      <c r="T256" s="4">
        <v>255</v>
      </c>
      <c r="U256" s="9">
        <v>92</v>
      </c>
      <c r="V256" s="9">
        <v>100</v>
      </c>
      <c r="W256" s="9">
        <v>8</v>
      </c>
      <c r="Z256" s="12">
        <v>43105</v>
      </c>
      <c r="AA256">
        <v>259.77999999999997</v>
      </c>
      <c r="AB256">
        <v>260.79000000000002</v>
      </c>
      <c r="AC256">
        <v>259.25</v>
      </c>
      <c r="AD256">
        <v>260.64999999999998</v>
      </c>
      <c r="AE256">
        <v>87615512</v>
      </c>
    </row>
    <row r="257" spans="1:31" x14ac:dyDescent="0.25">
      <c r="A257" s="8">
        <v>256</v>
      </c>
      <c r="B257" s="4" t="s">
        <v>7</v>
      </c>
      <c r="C257" s="5" t="str">
        <f t="shared" si="9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 t="shared" si="10"/>
        <v>263.99</v>
      </c>
      <c r="K257" s="2">
        <f t="shared" si="11"/>
        <v>249.87</v>
      </c>
      <c r="L257" s="8">
        <f>testdata[[#This Row],[Index]]</f>
        <v>256</v>
      </c>
      <c r="M257" s="8">
        <f>testdata[[#This Row],[Index]]-VLOOKUP(testdata[[#This Row],[max]],F232:L257,7,FALSE)</f>
        <v>0</v>
      </c>
      <c r="N257" s="8">
        <f>testdata[[#This Row],[Index]]-VLOOKUP(testdata[[#This Row],[min]],G232:L257,6,FALSE)</f>
        <v>24</v>
      </c>
      <c r="O257" s="8">
        <f>testdata[[#This Row],[up]]-testdata[[#This Row],[down]]</f>
        <v>96</v>
      </c>
      <c r="P257" s="8">
        <f>100*(25-testdata[[#This Row],[dsHigh]])/25</f>
        <v>100</v>
      </c>
      <c r="Q257" s="8">
        <f>100*(25-testdata[[#This Row],[dsLow]])/25</f>
        <v>4</v>
      </c>
      <c r="R257"/>
      <c r="S257"/>
      <c r="T257" s="4">
        <v>256</v>
      </c>
      <c r="U257" s="9">
        <v>96</v>
      </c>
      <c r="V257" s="9">
        <v>100</v>
      </c>
      <c r="W257" s="9">
        <v>4</v>
      </c>
      <c r="Z257" s="12">
        <v>43108</v>
      </c>
      <c r="AA257">
        <v>260.55</v>
      </c>
      <c r="AB257">
        <v>261.3</v>
      </c>
      <c r="AC257">
        <v>260.23</v>
      </c>
      <c r="AD257">
        <v>261.13</v>
      </c>
      <c r="AE257">
        <v>60127040</v>
      </c>
    </row>
    <row r="258" spans="1:31" x14ac:dyDescent="0.25">
      <c r="A258" s="8">
        <v>257</v>
      </c>
      <c r="B258" s="4" t="s">
        <v>7</v>
      </c>
      <c r="C258" s="5" t="str">
        <f t="shared" ref="C258:C321" si="12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 t="shared" si="10"/>
        <v>265.10000000000002</v>
      </c>
      <c r="K258" s="2">
        <f t="shared" si="11"/>
        <v>249.87</v>
      </c>
      <c r="L258" s="8">
        <f>testdata[[#This Row],[Index]]</f>
        <v>257</v>
      </c>
      <c r="M258" s="8">
        <f>testdata[[#This Row],[Index]]-VLOOKUP(testdata[[#This Row],[max]],F233:L258,7,FALSE)</f>
        <v>0</v>
      </c>
      <c r="N258" s="8">
        <f>testdata[[#This Row],[Index]]-VLOOKUP(testdata[[#This Row],[min]],G233:L258,6,FALSE)</f>
        <v>25</v>
      </c>
      <c r="O258" s="8">
        <f>testdata[[#This Row],[up]]-testdata[[#This Row],[down]]</f>
        <v>100</v>
      </c>
      <c r="P258" s="8">
        <f>100*(25-testdata[[#This Row],[dsHigh]])/25</f>
        <v>100</v>
      </c>
      <c r="Q258" s="8">
        <f>100*(25-testdata[[#This Row],[dsLow]])/25</f>
        <v>0</v>
      </c>
      <c r="R258"/>
      <c r="S258"/>
      <c r="T258" s="4">
        <v>257</v>
      </c>
      <c r="U258" s="9">
        <v>100</v>
      </c>
      <c r="V258" s="9">
        <v>100</v>
      </c>
      <c r="W258" s="9">
        <v>0</v>
      </c>
      <c r="Z258" s="12">
        <v>43109</v>
      </c>
      <c r="AA258">
        <v>261.58999999999997</v>
      </c>
      <c r="AB258">
        <v>262.39999999999998</v>
      </c>
      <c r="AC258">
        <v>261.27999999999997</v>
      </c>
      <c r="AD258">
        <v>261.72000000000003</v>
      </c>
      <c r="AE258">
        <v>60058608</v>
      </c>
    </row>
    <row r="259" spans="1:31" x14ac:dyDescent="0.25">
      <c r="A259" s="8">
        <v>258</v>
      </c>
      <c r="B259" s="4" t="s">
        <v>7</v>
      </c>
      <c r="C259" s="5" t="str">
        <f t="shared" si="12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 t="shared" si="10"/>
        <v>265.10000000000002</v>
      </c>
      <c r="K259" s="2">
        <f t="shared" si="11"/>
        <v>251.74</v>
      </c>
      <c r="L259" s="8">
        <f>testdata[[#This Row],[Index]]</f>
        <v>258</v>
      </c>
      <c r="M259" s="8">
        <f>testdata[[#This Row],[Index]]-VLOOKUP(testdata[[#This Row],[max]],F234:L259,7,FALSE)</f>
        <v>1</v>
      </c>
      <c r="N259" s="8">
        <f>testdata[[#This Row],[Index]]-VLOOKUP(testdata[[#This Row],[min]],G234:L259,6,FALSE)</f>
        <v>23</v>
      </c>
      <c r="O259" s="8">
        <f>testdata[[#This Row],[up]]-testdata[[#This Row],[down]]</f>
        <v>88</v>
      </c>
      <c r="P259" s="8">
        <f>100*(25-testdata[[#This Row],[dsHigh]])/25</f>
        <v>96</v>
      </c>
      <c r="Q259" s="8">
        <f>100*(25-testdata[[#This Row],[dsLow]])/25</f>
        <v>8</v>
      </c>
      <c r="R259"/>
      <c r="S259"/>
      <c r="T259" s="4">
        <v>258</v>
      </c>
      <c r="U259" s="9">
        <v>88</v>
      </c>
      <c r="V259" s="9">
        <v>96</v>
      </c>
      <c r="W259" s="9">
        <v>8</v>
      </c>
      <c r="Z259" s="12">
        <v>43110</v>
      </c>
      <c r="AA259">
        <v>260.89999999999998</v>
      </c>
      <c r="AB259">
        <v>261.61</v>
      </c>
      <c r="AC259">
        <v>260.17</v>
      </c>
      <c r="AD259">
        <v>261.32</v>
      </c>
      <c r="AE259">
        <v>72982496</v>
      </c>
    </row>
    <row r="260" spans="1:31" x14ac:dyDescent="0.25">
      <c r="A260" s="8">
        <v>259</v>
      </c>
      <c r="B260" s="4" t="s">
        <v>7</v>
      </c>
      <c r="C260" s="5" t="str">
        <f t="shared" si="12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 t="shared" si="10"/>
        <v>265.94</v>
      </c>
      <c r="K260" s="2">
        <f t="shared" si="11"/>
        <v>251.74</v>
      </c>
      <c r="L260" s="8">
        <f>testdata[[#This Row],[Index]]</f>
        <v>259</v>
      </c>
      <c r="M260" s="8">
        <f>testdata[[#This Row],[Index]]-VLOOKUP(testdata[[#This Row],[max]],F235:L260,7,FALSE)</f>
        <v>0</v>
      </c>
      <c r="N260" s="8">
        <f>testdata[[#This Row],[Index]]-VLOOKUP(testdata[[#This Row],[min]],G235:L260,6,FALSE)</f>
        <v>24</v>
      </c>
      <c r="O260" s="8">
        <f>testdata[[#This Row],[up]]-testdata[[#This Row],[down]]</f>
        <v>96</v>
      </c>
      <c r="P260" s="8">
        <f>100*(25-testdata[[#This Row],[dsHigh]])/25</f>
        <v>100</v>
      </c>
      <c r="Q260" s="8">
        <f>100*(25-testdata[[#This Row],[dsLow]])/25</f>
        <v>4</v>
      </c>
      <c r="R260"/>
      <c r="S260"/>
      <c r="T260" s="4">
        <v>259</v>
      </c>
      <c r="U260" s="9">
        <v>96</v>
      </c>
      <c r="V260" s="9">
        <v>100</v>
      </c>
      <c r="W260" s="9">
        <v>4</v>
      </c>
      <c r="Z260" s="12">
        <v>43111</v>
      </c>
      <c r="AA260">
        <v>261.92</v>
      </c>
      <c r="AB260">
        <v>263.23</v>
      </c>
      <c r="AC260">
        <v>261.74</v>
      </c>
      <c r="AD260">
        <v>263.23</v>
      </c>
      <c r="AE260">
        <v>65416304</v>
      </c>
    </row>
    <row r="261" spans="1:31" x14ac:dyDescent="0.25">
      <c r="A261" s="8">
        <v>260</v>
      </c>
      <c r="B261" s="4" t="s">
        <v>7</v>
      </c>
      <c r="C261" s="5" t="str">
        <f t="shared" si="12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 t="shared" si="10"/>
        <v>267.86</v>
      </c>
      <c r="K261" s="2">
        <f t="shared" si="11"/>
        <v>251.74</v>
      </c>
      <c r="L261" s="8">
        <f>testdata[[#This Row],[Index]]</f>
        <v>260</v>
      </c>
      <c r="M261" s="8">
        <f>testdata[[#This Row],[Index]]-VLOOKUP(testdata[[#This Row],[max]],F236:L261,7,FALSE)</f>
        <v>0</v>
      </c>
      <c r="N261" s="8">
        <f>testdata[[#This Row],[Index]]-VLOOKUP(testdata[[#This Row],[min]],G236:L261,6,FALSE)</f>
        <v>25</v>
      </c>
      <c r="O261" s="8">
        <f>testdata[[#This Row],[up]]-testdata[[#This Row],[down]]</f>
        <v>100</v>
      </c>
      <c r="P261" s="8">
        <f>100*(25-testdata[[#This Row],[dsHigh]])/25</f>
        <v>100</v>
      </c>
      <c r="Q261" s="8">
        <f>100*(25-testdata[[#This Row],[dsLow]])/25</f>
        <v>0</v>
      </c>
      <c r="R261"/>
      <c r="S261"/>
      <c r="T261" s="4">
        <v>260</v>
      </c>
      <c r="U261" s="9">
        <v>100</v>
      </c>
      <c r="V261" s="9">
        <v>100</v>
      </c>
      <c r="W261" s="9">
        <v>0</v>
      </c>
      <c r="Z261" s="12">
        <v>43112</v>
      </c>
      <c r="AA261">
        <v>263.51</v>
      </c>
      <c r="AB261">
        <v>265.12</v>
      </c>
      <c r="AC261">
        <v>263.19</v>
      </c>
      <c r="AD261">
        <v>264.94</v>
      </c>
      <c r="AE261">
        <v>95264808</v>
      </c>
    </row>
    <row r="262" spans="1:31" x14ac:dyDescent="0.25">
      <c r="A262" s="8">
        <v>261</v>
      </c>
      <c r="B262" s="4" t="s">
        <v>7</v>
      </c>
      <c r="C262" s="5" t="str">
        <f t="shared" si="12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 t="shared" si="10"/>
        <v>269.76</v>
      </c>
      <c r="K262" s="2">
        <f t="shared" si="11"/>
        <v>251.96</v>
      </c>
      <c r="L262" s="8">
        <f>testdata[[#This Row],[Index]]</f>
        <v>261</v>
      </c>
      <c r="M262" s="8">
        <f>testdata[[#This Row],[Index]]-VLOOKUP(testdata[[#This Row],[max]],F237:L262,7,FALSE)</f>
        <v>0</v>
      </c>
      <c r="N262" s="8">
        <f>testdata[[#This Row],[Index]]-VLOOKUP(testdata[[#This Row],[min]],G237:L262,6,FALSE)</f>
        <v>25</v>
      </c>
      <c r="O262" s="8">
        <f>testdata[[#This Row],[up]]-testdata[[#This Row],[down]]</f>
        <v>100</v>
      </c>
      <c r="P262" s="8">
        <f>100*(25-testdata[[#This Row],[dsHigh]])/25</f>
        <v>100</v>
      </c>
      <c r="Q262" s="8">
        <f>100*(25-testdata[[#This Row],[dsLow]])/25</f>
        <v>0</v>
      </c>
      <c r="R262"/>
      <c r="S262"/>
      <c r="T262" s="4">
        <v>261</v>
      </c>
      <c r="U262" s="9">
        <v>100</v>
      </c>
      <c r="V262" s="9">
        <v>100</v>
      </c>
      <c r="W262" s="9">
        <v>0</v>
      </c>
      <c r="Z262" s="12">
        <v>43116</v>
      </c>
      <c r="AA262">
        <v>266.3</v>
      </c>
      <c r="AB262">
        <v>267.01</v>
      </c>
      <c r="AC262">
        <v>263.27999999999997</v>
      </c>
      <c r="AD262">
        <v>264.04000000000002</v>
      </c>
      <c r="AE262">
        <v>111774872</v>
      </c>
    </row>
    <row r="263" spans="1:31" x14ac:dyDescent="0.25">
      <c r="A263" s="8">
        <v>262</v>
      </c>
      <c r="B263" s="4" t="s">
        <v>7</v>
      </c>
      <c r="C263" s="5" t="str">
        <f t="shared" si="12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 t="shared" si="10"/>
        <v>269.76</v>
      </c>
      <c r="K263" s="2">
        <f t="shared" si="11"/>
        <v>253</v>
      </c>
      <c r="L263" s="8">
        <f>testdata[[#This Row],[Index]]</f>
        <v>262</v>
      </c>
      <c r="M263" s="8">
        <f>testdata[[#This Row],[Index]]-VLOOKUP(testdata[[#This Row],[max]],F238:L263,7,FALSE)</f>
        <v>1</v>
      </c>
      <c r="N263" s="8">
        <f>testdata[[#This Row],[Index]]-VLOOKUP(testdata[[#This Row],[min]],G238:L263,6,FALSE)</f>
        <v>25</v>
      </c>
      <c r="O263" s="8">
        <f>testdata[[#This Row],[up]]-testdata[[#This Row],[down]]</f>
        <v>96</v>
      </c>
      <c r="P263" s="8">
        <f>100*(25-testdata[[#This Row],[dsHigh]])/25</f>
        <v>96</v>
      </c>
      <c r="Q263" s="8">
        <f>100*(25-testdata[[#This Row],[dsLow]])/25</f>
        <v>0</v>
      </c>
      <c r="R263"/>
      <c r="S263"/>
      <c r="T263" s="4">
        <v>262</v>
      </c>
      <c r="U263" s="9">
        <v>96</v>
      </c>
      <c r="V263" s="9">
        <v>96</v>
      </c>
      <c r="W263" s="9">
        <v>0</v>
      </c>
      <c r="Z263" s="12">
        <v>43117</v>
      </c>
      <c r="AA263">
        <v>265.05</v>
      </c>
      <c r="AB263">
        <v>266.97000000000003</v>
      </c>
      <c r="AC263">
        <v>264.04000000000002</v>
      </c>
      <c r="AD263">
        <v>266.55</v>
      </c>
      <c r="AE263">
        <v>118806912</v>
      </c>
    </row>
    <row r="264" spans="1:31" x14ac:dyDescent="0.25">
      <c r="A264" s="8">
        <v>263</v>
      </c>
      <c r="B264" s="4" t="s">
        <v>7</v>
      </c>
      <c r="C264" s="5" t="str">
        <f t="shared" si="12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 t="shared" si="10"/>
        <v>269.76</v>
      </c>
      <c r="K264" s="2">
        <f t="shared" si="11"/>
        <v>254.39</v>
      </c>
      <c r="L264" s="8">
        <f>testdata[[#This Row],[Index]]</f>
        <v>263</v>
      </c>
      <c r="M264" s="8">
        <f>testdata[[#This Row],[Index]]-VLOOKUP(testdata[[#This Row],[max]],F239:L264,7,FALSE)</f>
        <v>2</v>
      </c>
      <c r="N264" s="8">
        <f>testdata[[#This Row],[Index]]-VLOOKUP(testdata[[#This Row],[min]],G239:L264,6,FALSE)</f>
        <v>25</v>
      </c>
      <c r="O264" s="8">
        <f>testdata[[#This Row],[up]]-testdata[[#This Row],[down]]</f>
        <v>92</v>
      </c>
      <c r="P264" s="8">
        <f>100*(25-testdata[[#This Row],[dsHigh]])/25</f>
        <v>92</v>
      </c>
      <c r="Q264" s="8">
        <f>100*(25-testdata[[#This Row],[dsLow]])/25</f>
        <v>0</v>
      </c>
      <c r="R264"/>
      <c r="S264"/>
      <c r="T264" s="4">
        <v>263</v>
      </c>
      <c r="U264" s="9">
        <v>92</v>
      </c>
      <c r="V264" s="9">
        <v>92</v>
      </c>
      <c r="W264" s="9">
        <v>0</v>
      </c>
      <c r="Z264" s="12">
        <v>43118</v>
      </c>
      <c r="AA264">
        <v>266.43</v>
      </c>
      <c r="AB264">
        <v>266.89</v>
      </c>
      <c r="AC264">
        <v>265.57</v>
      </c>
      <c r="AD264">
        <v>266.10000000000002</v>
      </c>
      <c r="AE264">
        <v>105662288</v>
      </c>
    </row>
    <row r="265" spans="1:31" x14ac:dyDescent="0.25">
      <c r="A265" s="8">
        <v>264</v>
      </c>
      <c r="B265" s="4" t="s">
        <v>7</v>
      </c>
      <c r="C265" s="5" t="str">
        <f t="shared" si="12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 t="shared" si="10"/>
        <v>270.07</v>
      </c>
      <c r="K265" s="2">
        <f t="shared" si="11"/>
        <v>254.51</v>
      </c>
      <c r="L265" s="8">
        <f>testdata[[#This Row],[Index]]</f>
        <v>264</v>
      </c>
      <c r="M265" s="8">
        <f>testdata[[#This Row],[Index]]-VLOOKUP(testdata[[#This Row],[max]],F240:L265,7,FALSE)</f>
        <v>0</v>
      </c>
      <c r="N265" s="8">
        <f>testdata[[#This Row],[Index]]-VLOOKUP(testdata[[#This Row],[min]],G240:L265,6,FALSE)</f>
        <v>23</v>
      </c>
      <c r="O265" s="8">
        <f>testdata[[#This Row],[up]]-testdata[[#This Row],[down]]</f>
        <v>92</v>
      </c>
      <c r="P265" s="8">
        <f>100*(25-testdata[[#This Row],[dsHigh]])/25</f>
        <v>100</v>
      </c>
      <c r="Q265" s="8">
        <f>100*(25-testdata[[#This Row],[dsLow]])/25</f>
        <v>8</v>
      </c>
      <c r="R265"/>
      <c r="S265"/>
      <c r="T265" s="4">
        <v>264</v>
      </c>
      <c r="U265" s="9">
        <v>92</v>
      </c>
      <c r="V265" s="9">
        <v>100</v>
      </c>
      <c r="W265" s="9">
        <v>8</v>
      </c>
      <c r="Z265" s="12">
        <v>43119</v>
      </c>
      <c r="AA265">
        <v>266.73</v>
      </c>
      <c r="AB265">
        <v>267.32</v>
      </c>
      <c r="AC265">
        <v>266.10000000000002</v>
      </c>
      <c r="AD265">
        <v>267.32</v>
      </c>
      <c r="AE265">
        <v>147823232</v>
      </c>
    </row>
    <row r="266" spans="1:31" x14ac:dyDescent="0.25">
      <c r="A266" s="8">
        <v>265</v>
      </c>
      <c r="B266" s="4" t="s">
        <v>7</v>
      </c>
      <c r="C266" s="5" t="str">
        <f t="shared" si="12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 t="shared" si="10"/>
        <v>272.27</v>
      </c>
      <c r="K266" s="2">
        <f t="shared" si="11"/>
        <v>254.51</v>
      </c>
      <c r="L266" s="8">
        <f>testdata[[#This Row],[Index]]</f>
        <v>265</v>
      </c>
      <c r="M266" s="8">
        <f>testdata[[#This Row],[Index]]-VLOOKUP(testdata[[#This Row],[max]],F241:L266,7,FALSE)</f>
        <v>0</v>
      </c>
      <c r="N266" s="8">
        <f>testdata[[#This Row],[Index]]-VLOOKUP(testdata[[#This Row],[min]],G241:L266,6,FALSE)</f>
        <v>24</v>
      </c>
      <c r="O266" s="8">
        <f>testdata[[#This Row],[up]]-testdata[[#This Row],[down]]</f>
        <v>96</v>
      </c>
      <c r="P266" s="8">
        <f>100*(25-testdata[[#This Row],[dsHigh]])/25</f>
        <v>100</v>
      </c>
      <c r="Q266" s="8">
        <f>100*(25-testdata[[#This Row],[dsLow]])/25</f>
        <v>4</v>
      </c>
      <c r="R266"/>
      <c r="S266"/>
      <c r="T266" s="4">
        <v>265</v>
      </c>
      <c r="U266" s="9">
        <v>96</v>
      </c>
      <c r="V266" s="9">
        <v>100</v>
      </c>
      <c r="W266" s="9">
        <v>4</v>
      </c>
      <c r="Z266" s="12">
        <v>43122</v>
      </c>
      <c r="AA266">
        <v>267.08999999999997</v>
      </c>
      <c r="AB266">
        <v>269.49</v>
      </c>
      <c r="AC266">
        <v>267.02999999999997</v>
      </c>
      <c r="AD266">
        <v>269.49</v>
      </c>
      <c r="AE266">
        <v>95795944</v>
      </c>
    </row>
    <row r="267" spans="1:31" x14ac:dyDescent="0.25">
      <c r="A267" s="8">
        <v>266</v>
      </c>
      <c r="B267" s="4" t="s">
        <v>7</v>
      </c>
      <c r="C267" s="5" t="str">
        <f t="shared" si="12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 t="shared" si="10"/>
        <v>273.16000000000003</v>
      </c>
      <c r="K267" s="2">
        <f t="shared" si="11"/>
        <v>254.51</v>
      </c>
      <c r="L267" s="8">
        <f>testdata[[#This Row],[Index]]</f>
        <v>266</v>
      </c>
      <c r="M267" s="8">
        <f>testdata[[#This Row],[Index]]-VLOOKUP(testdata[[#This Row],[max]],F242:L267,7,FALSE)</f>
        <v>0</v>
      </c>
      <c r="N267" s="8">
        <f>testdata[[#This Row],[Index]]-VLOOKUP(testdata[[#This Row],[min]],G242:L267,6,FALSE)</f>
        <v>25</v>
      </c>
      <c r="O267" s="8">
        <f>testdata[[#This Row],[up]]-testdata[[#This Row],[down]]</f>
        <v>100</v>
      </c>
      <c r="P267" s="8">
        <f>100*(25-testdata[[#This Row],[dsHigh]])/25</f>
        <v>100</v>
      </c>
      <c r="Q267" s="8">
        <f>100*(25-testdata[[#This Row],[dsLow]])/25</f>
        <v>0</v>
      </c>
      <c r="R267"/>
      <c r="S267"/>
      <c r="T267" s="4">
        <v>266</v>
      </c>
      <c r="U267" s="9">
        <v>100</v>
      </c>
      <c r="V267" s="9">
        <v>100</v>
      </c>
      <c r="W267" s="9">
        <v>0</v>
      </c>
      <c r="Z267" s="12">
        <v>43123</v>
      </c>
      <c r="AA267">
        <v>269.54000000000002</v>
      </c>
      <c r="AB267">
        <v>270.38</v>
      </c>
      <c r="AC267">
        <v>269.18</v>
      </c>
      <c r="AD267">
        <v>270.06</v>
      </c>
      <c r="AE267">
        <v>101840504</v>
      </c>
    </row>
    <row r="268" spans="1:31" x14ac:dyDescent="0.25">
      <c r="A268" s="8">
        <v>267</v>
      </c>
      <c r="B268" s="4" t="s">
        <v>7</v>
      </c>
      <c r="C268" s="5" t="str">
        <f t="shared" si="12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 t="shared" si="10"/>
        <v>274.2</v>
      </c>
      <c r="K268" s="2">
        <f t="shared" si="11"/>
        <v>255.6</v>
      </c>
      <c r="L268" s="8">
        <f>testdata[[#This Row],[Index]]</f>
        <v>267</v>
      </c>
      <c r="M268" s="8">
        <f>testdata[[#This Row],[Index]]-VLOOKUP(testdata[[#This Row],[max]],F243:L268,7,FALSE)</f>
        <v>0</v>
      </c>
      <c r="N268" s="8">
        <f>testdata[[#This Row],[Index]]-VLOOKUP(testdata[[#This Row],[min]],G243:L268,6,FALSE)</f>
        <v>25</v>
      </c>
      <c r="O268" s="8">
        <f>testdata[[#This Row],[up]]-testdata[[#This Row],[down]]</f>
        <v>100</v>
      </c>
      <c r="P268" s="8">
        <f>100*(25-testdata[[#This Row],[dsHigh]])/25</f>
        <v>100</v>
      </c>
      <c r="Q268" s="8">
        <f>100*(25-testdata[[#This Row],[dsLow]])/25</f>
        <v>0</v>
      </c>
      <c r="R268"/>
      <c r="S268"/>
      <c r="T268" s="4">
        <v>267</v>
      </c>
      <c r="U268" s="9">
        <v>100</v>
      </c>
      <c r="V268" s="9">
        <v>100</v>
      </c>
      <c r="W268" s="9">
        <v>0</v>
      </c>
      <c r="Z268" s="12">
        <v>43124</v>
      </c>
      <c r="AA268">
        <v>270.76</v>
      </c>
      <c r="AB268">
        <v>271.39999999999998</v>
      </c>
      <c r="AC268">
        <v>268.68</v>
      </c>
      <c r="AD268">
        <v>269.95999999999998</v>
      </c>
      <c r="AE268">
        <v>141420240</v>
      </c>
    </row>
    <row r="269" spans="1:31" x14ac:dyDescent="0.25">
      <c r="A269" s="8">
        <v>268</v>
      </c>
      <c r="B269" s="4" t="s">
        <v>7</v>
      </c>
      <c r="C269" s="5" t="str">
        <f t="shared" si="12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 t="shared" si="10"/>
        <v>274.2</v>
      </c>
      <c r="K269" s="2">
        <f t="shared" si="11"/>
        <v>256.81</v>
      </c>
      <c r="L269" s="8">
        <f>testdata[[#This Row],[Index]]</f>
        <v>268</v>
      </c>
      <c r="M269" s="8">
        <f>testdata[[#This Row],[Index]]-VLOOKUP(testdata[[#This Row],[max]],F244:L269,7,FALSE)</f>
        <v>1</v>
      </c>
      <c r="N269" s="8">
        <f>testdata[[#This Row],[Index]]-VLOOKUP(testdata[[#This Row],[min]],G244:L269,6,FALSE)</f>
        <v>17</v>
      </c>
      <c r="O269" s="8">
        <f>testdata[[#This Row],[up]]-testdata[[#This Row],[down]]</f>
        <v>64</v>
      </c>
      <c r="P269" s="8">
        <f>100*(25-testdata[[#This Row],[dsHigh]])/25</f>
        <v>96</v>
      </c>
      <c r="Q269" s="8">
        <f>100*(25-testdata[[#This Row],[dsLow]])/25</f>
        <v>32</v>
      </c>
      <c r="R269"/>
      <c r="S269"/>
      <c r="T269" s="4">
        <v>268</v>
      </c>
      <c r="U269" s="9">
        <v>64</v>
      </c>
      <c r="V269" s="9">
        <v>96</v>
      </c>
      <c r="W269" s="9">
        <v>32</v>
      </c>
      <c r="Z269" s="12">
        <v>43125</v>
      </c>
      <c r="AA269">
        <v>270.89</v>
      </c>
      <c r="AB269">
        <v>270.99</v>
      </c>
      <c r="AC269">
        <v>269.22000000000003</v>
      </c>
      <c r="AD269">
        <v>270.07</v>
      </c>
      <c r="AE269">
        <v>88730920</v>
      </c>
    </row>
    <row r="270" spans="1:31" x14ac:dyDescent="0.25">
      <c r="A270" s="8">
        <v>269</v>
      </c>
      <c r="B270" s="4" t="s">
        <v>7</v>
      </c>
      <c r="C270" s="5" t="str">
        <f t="shared" si="12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 t="shared" si="10"/>
        <v>276.06</v>
      </c>
      <c r="K270" s="2">
        <f t="shared" si="11"/>
        <v>256.81</v>
      </c>
      <c r="L270" s="8">
        <f>testdata[[#This Row],[Index]]</f>
        <v>269</v>
      </c>
      <c r="M270" s="8">
        <f>testdata[[#This Row],[Index]]-VLOOKUP(testdata[[#This Row],[max]],F245:L270,7,FALSE)</f>
        <v>0</v>
      </c>
      <c r="N270" s="8">
        <f>testdata[[#This Row],[Index]]-VLOOKUP(testdata[[#This Row],[min]],G245:L270,6,FALSE)</f>
        <v>18</v>
      </c>
      <c r="O270" s="8">
        <f>testdata[[#This Row],[up]]-testdata[[#This Row],[down]]</f>
        <v>72</v>
      </c>
      <c r="P270" s="8">
        <f>100*(25-testdata[[#This Row],[dsHigh]])/25</f>
        <v>100</v>
      </c>
      <c r="Q270" s="8">
        <f>100*(25-testdata[[#This Row],[dsLow]])/25</f>
        <v>28</v>
      </c>
      <c r="R270"/>
      <c r="S270"/>
      <c r="T270" s="4">
        <v>269</v>
      </c>
      <c r="U270" s="9">
        <v>72</v>
      </c>
      <c r="V270" s="9">
        <v>100</v>
      </c>
      <c r="W270" s="9">
        <v>28</v>
      </c>
      <c r="Z270" s="12">
        <v>43126</v>
      </c>
      <c r="AA270">
        <v>270.98</v>
      </c>
      <c r="AB270">
        <v>273.24</v>
      </c>
      <c r="AC270">
        <v>270.7</v>
      </c>
      <c r="AD270">
        <v>273.2</v>
      </c>
      <c r="AE270">
        <v>113021040</v>
      </c>
    </row>
    <row r="271" spans="1:31" x14ac:dyDescent="0.25">
      <c r="A271" s="8">
        <v>270</v>
      </c>
      <c r="B271" s="4" t="s">
        <v>7</v>
      </c>
      <c r="C271" s="5" t="str">
        <f t="shared" si="12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 t="shared" si="10"/>
        <v>276.06</v>
      </c>
      <c r="K271" s="2">
        <f t="shared" si="11"/>
        <v>256.81</v>
      </c>
      <c r="L271" s="8">
        <f>testdata[[#This Row],[Index]]</f>
        <v>270</v>
      </c>
      <c r="M271" s="8">
        <f>testdata[[#This Row],[Index]]-VLOOKUP(testdata[[#This Row],[max]],F246:L271,7,FALSE)</f>
        <v>1</v>
      </c>
      <c r="N271" s="8">
        <f>testdata[[#This Row],[Index]]-VLOOKUP(testdata[[#This Row],[min]],G246:L271,6,FALSE)</f>
        <v>19</v>
      </c>
      <c r="O271" s="8">
        <f>testdata[[#This Row],[up]]-testdata[[#This Row],[down]]</f>
        <v>72</v>
      </c>
      <c r="P271" s="8">
        <f>100*(25-testdata[[#This Row],[dsHigh]])/25</f>
        <v>96</v>
      </c>
      <c r="Q271" s="8">
        <f>100*(25-testdata[[#This Row],[dsLow]])/25</f>
        <v>24</v>
      </c>
      <c r="R271"/>
      <c r="S271"/>
      <c r="T271" s="4">
        <v>270</v>
      </c>
      <c r="U271" s="9">
        <v>72</v>
      </c>
      <c r="V271" s="9">
        <v>96</v>
      </c>
      <c r="W271" s="9">
        <v>24</v>
      </c>
      <c r="Z271" s="12">
        <v>43129</v>
      </c>
      <c r="AA271">
        <v>272.58</v>
      </c>
      <c r="AB271">
        <v>273.05</v>
      </c>
      <c r="AC271">
        <v>271.20999999999998</v>
      </c>
      <c r="AD271">
        <v>271.39</v>
      </c>
      <c r="AE271">
        <v>94532888</v>
      </c>
    </row>
    <row r="272" spans="1:31" x14ac:dyDescent="0.25">
      <c r="A272" s="8">
        <v>271</v>
      </c>
      <c r="B272" s="4" t="s">
        <v>7</v>
      </c>
      <c r="C272" s="5" t="str">
        <f t="shared" si="12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 t="shared" si="10"/>
        <v>276.06</v>
      </c>
      <c r="K272" s="2">
        <f t="shared" si="11"/>
        <v>256.81</v>
      </c>
      <c r="L272" s="8">
        <f>testdata[[#This Row],[Index]]</f>
        <v>271</v>
      </c>
      <c r="M272" s="8">
        <f>testdata[[#This Row],[Index]]-VLOOKUP(testdata[[#This Row],[max]],F247:L272,7,FALSE)</f>
        <v>2</v>
      </c>
      <c r="N272" s="8">
        <f>testdata[[#This Row],[Index]]-VLOOKUP(testdata[[#This Row],[min]],G247:L272,6,FALSE)</f>
        <v>20</v>
      </c>
      <c r="O272" s="8">
        <f>testdata[[#This Row],[up]]-testdata[[#This Row],[down]]</f>
        <v>72</v>
      </c>
      <c r="P272" s="8">
        <f>100*(25-testdata[[#This Row],[dsHigh]])/25</f>
        <v>92</v>
      </c>
      <c r="Q272" s="8">
        <f>100*(25-testdata[[#This Row],[dsLow]])/25</f>
        <v>20</v>
      </c>
      <c r="R272"/>
      <c r="S272"/>
      <c r="T272" s="4">
        <v>271</v>
      </c>
      <c r="U272" s="9">
        <v>72</v>
      </c>
      <c r="V272" s="9">
        <v>92</v>
      </c>
      <c r="W272" s="9">
        <v>20</v>
      </c>
      <c r="Z272" s="12">
        <v>43130</v>
      </c>
      <c r="AA272">
        <v>269.39999999999998</v>
      </c>
      <c r="AB272">
        <v>271.44</v>
      </c>
      <c r="AC272">
        <v>268.08999999999997</v>
      </c>
      <c r="AD272">
        <v>268.60000000000002</v>
      </c>
      <c r="AE272">
        <v>138252624</v>
      </c>
    </row>
    <row r="273" spans="1:31" x14ac:dyDescent="0.25">
      <c r="A273" s="8">
        <v>272</v>
      </c>
      <c r="B273" s="4" t="s">
        <v>7</v>
      </c>
      <c r="C273" s="5" t="str">
        <f t="shared" si="12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 t="shared" si="10"/>
        <v>276.06</v>
      </c>
      <c r="K273" s="2">
        <f t="shared" si="11"/>
        <v>256.81</v>
      </c>
      <c r="L273" s="8">
        <f>testdata[[#This Row],[Index]]</f>
        <v>272</v>
      </c>
      <c r="M273" s="8">
        <f>testdata[[#This Row],[Index]]-VLOOKUP(testdata[[#This Row],[max]],F248:L273,7,FALSE)</f>
        <v>3</v>
      </c>
      <c r="N273" s="8">
        <f>testdata[[#This Row],[Index]]-VLOOKUP(testdata[[#This Row],[min]],G248:L273,6,FALSE)</f>
        <v>21</v>
      </c>
      <c r="O273" s="8">
        <f>testdata[[#This Row],[up]]-testdata[[#This Row],[down]]</f>
        <v>72</v>
      </c>
      <c r="P273" s="8">
        <f>100*(25-testdata[[#This Row],[dsHigh]])/25</f>
        <v>88</v>
      </c>
      <c r="Q273" s="8">
        <f>100*(25-testdata[[#This Row],[dsLow]])/25</f>
        <v>16</v>
      </c>
      <c r="R273"/>
      <c r="S273"/>
      <c r="T273" s="4">
        <v>272</v>
      </c>
      <c r="U273" s="9">
        <v>72</v>
      </c>
      <c r="V273" s="9">
        <v>88</v>
      </c>
      <c r="W273" s="9">
        <v>16</v>
      </c>
      <c r="Z273" s="12">
        <v>43131</v>
      </c>
      <c r="AA273">
        <v>269.52999999999997</v>
      </c>
      <c r="AB273">
        <v>270.07</v>
      </c>
      <c r="AC273">
        <v>267.57</v>
      </c>
      <c r="AD273">
        <v>268.74</v>
      </c>
      <c r="AE273">
        <v>124774944</v>
      </c>
    </row>
    <row r="274" spans="1:31" x14ac:dyDescent="0.25">
      <c r="A274" s="8">
        <v>273</v>
      </c>
      <c r="B274" s="4" t="s">
        <v>7</v>
      </c>
      <c r="C274" s="5" t="str">
        <f t="shared" si="12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 t="shared" si="10"/>
        <v>276.06</v>
      </c>
      <c r="K274" s="2">
        <f t="shared" si="11"/>
        <v>256.81</v>
      </c>
      <c r="L274" s="8">
        <f>testdata[[#This Row],[Index]]</f>
        <v>273</v>
      </c>
      <c r="M274" s="8">
        <f>testdata[[#This Row],[Index]]-VLOOKUP(testdata[[#This Row],[max]],F249:L274,7,FALSE)</f>
        <v>4</v>
      </c>
      <c r="N274" s="8">
        <f>testdata[[#This Row],[Index]]-VLOOKUP(testdata[[#This Row],[min]],G249:L274,6,FALSE)</f>
        <v>22</v>
      </c>
      <c r="O274" s="8">
        <f>testdata[[#This Row],[up]]-testdata[[#This Row],[down]]</f>
        <v>72</v>
      </c>
      <c r="P274" s="8">
        <f>100*(25-testdata[[#This Row],[dsHigh]])/25</f>
        <v>84</v>
      </c>
      <c r="Q274" s="8">
        <f>100*(25-testdata[[#This Row],[dsLow]])/25</f>
        <v>12</v>
      </c>
      <c r="R274"/>
      <c r="S274"/>
      <c r="T274" s="4">
        <v>273</v>
      </c>
      <c r="U274" s="9">
        <v>72</v>
      </c>
      <c r="V274" s="9">
        <v>84</v>
      </c>
      <c r="W274" s="9">
        <v>12</v>
      </c>
      <c r="Z274" s="12">
        <v>43132</v>
      </c>
      <c r="AA274">
        <v>267.94</v>
      </c>
      <c r="AB274">
        <v>269.83999999999997</v>
      </c>
      <c r="AC274">
        <v>267.57</v>
      </c>
      <c r="AD274">
        <v>268.43</v>
      </c>
      <c r="AE274">
        <v>94516240</v>
      </c>
    </row>
    <row r="275" spans="1:31" x14ac:dyDescent="0.25">
      <c r="A275" s="8">
        <v>274</v>
      </c>
      <c r="B275" s="4" t="s">
        <v>7</v>
      </c>
      <c r="C275" s="5" t="str">
        <f t="shared" si="12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 t="shared" si="10"/>
        <v>276.06</v>
      </c>
      <c r="K275" s="2">
        <f t="shared" si="11"/>
        <v>256.81</v>
      </c>
      <c r="L275" s="8">
        <f>testdata[[#This Row],[Index]]</f>
        <v>274</v>
      </c>
      <c r="M275" s="8">
        <f>testdata[[#This Row],[Index]]-VLOOKUP(testdata[[#This Row],[max]],F250:L275,7,FALSE)</f>
        <v>5</v>
      </c>
      <c r="N275" s="8">
        <f>testdata[[#This Row],[Index]]-VLOOKUP(testdata[[#This Row],[min]],G250:L275,6,FALSE)</f>
        <v>23</v>
      </c>
      <c r="O275" s="8">
        <f>testdata[[#This Row],[up]]-testdata[[#This Row],[down]]</f>
        <v>72</v>
      </c>
      <c r="P275" s="8">
        <f>100*(25-testdata[[#This Row],[dsHigh]])/25</f>
        <v>80</v>
      </c>
      <c r="Q275" s="8">
        <f>100*(25-testdata[[#This Row],[dsLow]])/25</f>
        <v>8</v>
      </c>
      <c r="R275"/>
      <c r="S275"/>
      <c r="T275" s="4">
        <v>274</v>
      </c>
      <c r="U275" s="9">
        <v>72</v>
      </c>
      <c r="V275" s="9">
        <v>80</v>
      </c>
      <c r="W275" s="9">
        <v>8</v>
      </c>
      <c r="Z275" s="12">
        <v>43133</v>
      </c>
      <c r="AA275">
        <v>267</v>
      </c>
      <c r="AB275">
        <v>267.14</v>
      </c>
      <c r="AC275">
        <v>262.55</v>
      </c>
      <c r="AD275">
        <v>262.58999999999997</v>
      </c>
      <c r="AE275">
        <v>181657952</v>
      </c>
    </row>
    <row r="276" spans="1:31" x14ac:dyDescent="0.25">
      <c r="A276" s="8">
        <v>275</v>
      </c>
      <c r="B276" s="4" t="s">
        <v>7</v>
      </c>
      <c r="C276" s="5" t="str">
        <f t="shared" si="12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 t="shared" si="10"/>
        <v>276.06</v>
      </c>
      <c r="K276" s="2">
        <f t="shared" si="11"/>
        <v>253.6</v>
      </c>
      <c r="L276" s="8">
        <f>testdata[[#This Row],[Index]]</f>
        <v>275</v>
      </c>
      <c r="M276" s="8">
        <f>testdata[[#This Row],[Index]]-VLOOKUP(testdata[[#This Row],[max]],F251:L276,7,FALSE)</f>
        <v>6</v>
      </c>
      <c r="N276" s="8">
        <f>testdata[[#This Row],[Index]]-VLOOKUP(testdata[[#This Row],[min]],G251:L276,6,FALSE)</f>
        <v>0</v>
      </c>
      <c r="O276" s="8">
        <f>testdata[[#This Row],[up]]-testdata[[#This Row],[down]]</f>
        <v>-24</v>
      </c>
      <c r="P276" s="8">
        <f>100*(25-testdata[[#This Row],[dsHigh]])/25</f>
        <v>76</v>
      </c>
      <c r="Q276" s="8">
        <f>100*(25-testdata[[#This Row],[dsLow]])/25</f>
        <v>100</v>
      </c>
      <c r="R276"/>
      <c r="S276"/>
      <c r="T276" s="4">
        <v>275</v>
      </c>
      <c r="U276" s="9">
        <v>-24</v>
      </c>
      <c r="V276" s="9">
        <v>76</v>
      </c>
      <c r="W276" s="9">
        <v>100</v>
      </c>
      <c r="Z276" s="12">
        <v>43136</v>
      </c>
      <c r="AA276">
        <v>260.68</v>
      </c>
      <c r="AB276">
        <v>262.97000000000003</v>
      </c>
      <c r="AC276">
        <v>251.01</v>
      </c>
      <c r="AD276">
        <v>251.6</v>
      </c>
      <c r="AE276">
        <v>309117152</v>
      </c>
    </row>
    <row r="277" spans="1:31" x14ac:dyDescent="0.25">
      <c r="A277" s="8">
        <v>276</v>
      </c>
      <c r="B277" s="4" t="s">
        <v>7</v>
      </c>
      <c r="C277" s="5" t="str">
        <f t="shared" si="12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 t="shared" si="10"/>
        <v>276.06</v>
      </c>
      <c r="K277" s="2">
        <f t="shared" si="11"/>
        <v>249.16</v>
      </c>
      <c r="L277" s="8">
        <f>testdata[[#This Row],[Index]]</f>
        <v>276</v>
      </c>
      <c r="M277" s="8">
        <f>testdata[[#This Row],[Index]]-VLOOKUP(testdata[[#This Row],[max]],F252:L277,7,FALSE)</f>
        <v>7</v>
      </c>
      <c r="N277" s="8">
        <f>testdata[[#This Row],[Index]]-VLOOKUP(testdata[[#This Row],[min]],G252:L277,6,FALSE)</f>
        <v>0</v>
      </c>
      <c r="O277" s="8">
        <f>testdata[[#This Row],[up]]-testdata[[#This Row],[down]]</f>
        <v>-28</v>
      </c>
      <c r="P277" s="8">
        <f>100*(25-testdata[[#This Row],[dsHigh]])/25</f>
        <v>72</v>
      </c>
      <c r="Q277" s="8">
        <f>100*(25-testdata[[#This Row],[dsLow]])/25</f>
        <v>100</v>
      </c>
      <c r="R277"/>
      <c r="S277"/>
      <c r="T277" s="4">
        <v>276</v>
      </c>
      <c r="U277" s="9">
        <v>-28</v>
      </c>
      <c r="V277" s="9">
        <v>72</v>
      </c>
      <c r="W277" s="9">
        <v>100</v>
      </c>
      <c r="Z277" s="12">
        <v>43137</v>
      </c>
      <c r="AA277">
        <v>247.8</v>
      </c>
      <c r="AB277">
        <v>257.11</v>
      </c>
      <c r="AC277">
        <v>246.62</v>
      </c>
      <c r="AD277">
        <v>256.56</v>
      </c>
      <c r="AE277">
        <v>372418176</v>
      </c>
    </row>
    <row r="278" spans="1:31" x14ac:dyDescent="0.25">
      <c r="A278" s="8">
        <v>277</v>
      </c>
      <c r="B278" s="4" t="s">
        <v>7</v>
      </c>
      <c r="C278" s="5" t="str">
        <f t="shared" si="12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 t="shared" si="10"/>
        <v>276.06</v>
      </c>
      <c r="K278" s="2">
        <f t="shared" si="11"/>
        <v>249.16</v>
      </c>
      <c r="L278" s="8">
        <f>testdata[[#This Row],[Index]]</f>
        <v>277</v>
      </c>
      <c r="M278" s="8">
        <f>testdata[[#This Row],[Index]]-VLOOKUP(testdata[[#This Row],[max]],F253:L278,7,FALSE)</f>
        <v>8</v>
      </c>
      <c r="N278" s="8">
        <f>testdata[[#This Row],[Index]]-VLOOKUP(testdata[[#This Row],[min]],G253:L278,6,FALSE)</f>
        <v>1</v>
      </c>
      <c r="O278" s="8">
        <f>testdata[[#This Row],[up]]-testdata[[#This Row],[down]]</f>
        <v>-28</v>
      </c>
      <c r="P278" s="8">
        <f>100*(25-testdata[[#This Row],[dsHigh]])/25</f>
        <v>68</v>
      </c>
      <c r="Q278" s="8">
        <f>100*(25-testdata[[#This Row],[dsLow]])/25</f>
        <v>96</v>
      </c>
      <c r="R278"/>
      <c r="S278"/>
      <c r="T278" s="4">
        <v>277</v>
      </c>
      <c r="U278" s="9">
        <v>-28</v>
      </c>
      <c r="V278" s="9">
        <v>68</v>
      </c>
      <c r="W278" s="9">
        <v>96</v>
      </c>
      <c r="Z278" s="12">
        <v>43138</v>
      </c>
      <c r="AA278">
        <v>255.96</v>
      </c>
      <c r="AB278">
        <v>259.64</v>
      </c>
      <c r="AC278">
        <v>255.08</v>
      </c>
      <c r="AD278">
        <v>255.17</v>
      </c>
      <c r="AE278">
        <v>175575216</v>
      </c>
    </row>
    <row r="279" spans="1:31" x14ac:dyDescent="0.25">
      <c r="A279" s="8">
        <v>278</v>
      </c>
      <c r="B279" s="4" t="s">
        <v>7</v>
      </c>
      <c r="C279" s="5" t="str">
        <f t="shared" si="12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 t="shared" si="10"/>
        <v>276.06</v>
      </c>
      <c r="K279" s="2">
        <f t="shared" si="11"/>
        <v>248.09</v>
      </c>
      <c r="L279" s="8">
        <f>testdata[[#This Row],[Index]]</f>
        <v>278</v>
      </c>
      <c r="M279" s="8">
        <f>testdata[[#This Row],[Index]]-VLOOKUP(testdata[[#This Row],[max]],F254:L279,7,FALSE)</f>
        <v>9</v>
      </c>
      <c r="N279" s="8">
        <f>testdata[[#This Row],[Index]]-VLOOKUP(testdata[[#This Row],[min]],G254:L279,6,FALSE)</f>
        <v>0</v>
      </c>
      <c r="O279" s="8">
        <f>testdata[[#This Row],[up]]-testdata[[#This Row],[down]]</f>
        <v>-36</v>
      </c>
      <c r="P279" s="8">
        <f>100*(25-testdata[[#This Row],[dsHigh]])/25</f>
        <v>64</v>
      </c>
      <c r="Q279" s="8">
        <f>100*(25-testdata[[#This Row],[dsLow]])/25</f>
        <v>100</v>
      </c>
      <c r="R279"/>
      <c r="S279"/>
      <c r="T279" s="4">
        <v>278</v>
      </c>
      <c r="U279" s="9">
        <v>-36</v>
      </c>
      <c r="V279" s="9">
        <v>64</v>
      </c>
      <c r="W279" s="9">
        <v>100</v>
      </c>
      <c r="Z279" s="12">
        <v>43139</v>
      </c>
      <c r="AA279">
        <v>255.49</v>
      </c>
      <c r="AB279">
        <v>255.65</v>
      </c>
      <c r="AC279">
        <v>245.56</v>
      </c>
      <c r="AD279">
        <v>245.6</v>
      </c>
      <c r="AE279">
        <v>258522128</v>
      </c>
    </row>
    <row r="280" spans="1:31" x14ac:dyDescent="0.25">
      <c r="A280" s="8">
        <v>279</v>
      </c>
      <c r="B280" s="4" t="s">
        <v>7</v>
      </c>
      <c r="C280" s="5" t="str">
        <f t="shared" si="12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 t="shared" si="10"/>
        <v>276.06</v>
      </c>
      <c r="K280" s="2">
        <f t="shared" si="11"/>
        <v>243.59</v>
      </c>
      <c r="L280" s="8">
        <f>testdata[[#This Row],[Index]]</f>
        <v>279</v>
      </c>
      <c r="M280" s="8">
        <f>testdata[[#This Row],[Index]]-VLOOKUP(testdata[[#This Row],[max]],F255:L280,7,FALSE)</f>
        <v>10</v>
      </c>
      <c r="N280" s="8">
        <f>testdata[[#This Row],[Index]]-VLOOKUP(testdata[[#This Row],[min]],G255:L280,6,FALSE)</f>
        <v>0</v>
      </c>
      <c r="O280" s="8">
        <f>testdata[[#This Row],[up]]-testdata[[#This Row],[down]]</f>
        <v>-40</v>
      </c>
      <c r="P280" s="8">
        <f>100*(25-testdata[[#This Row],[dsHigh]])/25</f>
        <v>60</v>
      </c>
      <c r="Q280" s="8">
        <f>100*(25-testdata[[#This Row],[dsLow]])/25</f>
        <v>100</v>
      </c>
      <c r="R280"/>
      <c r="S280"/>
      <c r="T280" s="4">
        <v>279</v>
      </c>
      <c r="U280" s="9">
        <v>-40</v>
      </c>
      <c r="V280" s="9">
        <v>60</v>
      </c>
      <c r="W280" s="9">
        <v>100</v>
      </c>
      <c r="Z280" s="12">
        <v>43140</v>
      </c>
      <c r="AA280">
        <v>248.62</v>
      </c>
      <c r="AB280">
        <v>251.3</v>
      </c>
      <c r="AC280">
        <v>241.11</v>
      </c>
      <c r="AD280">
        <v>249.29</v>
      </c>
      <c r="AE280">
        <v>297456096</v>
      </c>
    </row>
    <row r="281" spans="1:31" x14ac:dyDescent="0.25">
      <c r="A281" s="8">
        <v>280</v>
      </c>
      <c r="B281" s="4" t="s">
        <v>7</v>
      </c>
      <c r="C281" s="5" t="str">
        <f t="shared" si="12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 t="shared" si="10"/>
        <v>276.06</v>
      </c>
      <c r="K281" s="2">
        <f t="shared" si="11"/>
        <v>243.59</v>
      </c>
      <c r="L281" s="8">
        <f>testdata[[#This Row],[Index]]</f>
        <v>280</v>
      </c>
      <c r="M281" s="8">
        <f>testdata[[#This Row],[Index]]-VLOOKUP(testdata[[#This Row],[max]],F256:L281,7,FALSE)</f>
        <v>11</v>
      </c>
      <c r="N281" s="8">
        <f>testdata[[#This Row],[Index]]-VLOOKUP(testdata[[#This Row],[min]],G256:L281,6,FALSE)</f>
        <v>1</v>
      </c>
      <c r="O281" s="8">
        <f>testdata[[#This Row],[up]]-testdata[[#This Row],[down]]</f>
        <v>-40</v>
      </c>
      <c r="P281" s="8">
        <f>100*(25-testdata[[#This Row],[dsHigh]])/25</f>
        <v>56</v>
      </c>
      <c r="Q281" s="8">
        <f>100*(25-testdata[[#This Row],[dsLow]])/25</f>
        <v>96</v>
      </c>
      <c r="R281"/>
      <c r="S281"/>
      <c r="T281" s="4">
        <v>280</v>
      </c>
      <c r="U281" s="9">
        <v>-40</v>
      </c>
      <c r="V281" s="9">
        <v>56</v>
      </c>
      <c r="W281" s="9">
        <v>96</v>
      </c>
      <c r="Z281" s="12">
        <v>43143</v>
      </c>
      <c r="AA281">
        <v>251.51</v>
      </c>
      <c r="AB281">
        <v>254.54</v>
      </c>
      <c r="AC281">
        <v>249.45</v>
      </c>
      <c r="AD281">
        <v>252.95</v>
      </c>
      <c r="AE281">
        <v>150777056</v>
      </c>
    </row>
    <row r="282" spans="1:31" x14ac:dyDescent="0.25">
      <c r="A282" s="8">
        <v>281</v>
      </c>
      <c r="B282" s="4" t="s">
        <v>7</v>
      </c>
      <c r="C282" s="5" t="str">
        <f t="shared" si="12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 t="shared" si="10"/>
        <v>276.06</v>
      </c>
      <c r="K282" s="2">
        <f t="shared" si="11"/>
        <v>243.59</v>
      </c>
      <c r="L282" s="8">
        <f>testdata[[#This Row],[Index]]</f>
        <v>281</v>
      </c>
      <c r="M282" s="8">
        <f>testdata[[#This Row],[Index]]-VLOOKUP(testdata[[#This Row],[max]],F257:L282,7,FALSE)</f>
        <v>12</v>
      </c>
      <c r="N282" s="8">
        <f>testdata[[#This Row],[Index]]-VLOOKUP(testdata[[#This Row],[min]],G257:L282,6,FALSE)</f>
        <v>2</v>
      </c>
      <c r="O282" s="8">
        <f>testdata[[#This Row],[up]]-testdata[[#This Row],[down]]</f>
        <v>-40</v>
      </c>
      <c r="P282" s="8">
        <f>100*(25-testdata[[#This Row],[dsHigh]])/25</f>
        <v>52</v>
      </c>
      <c r="Q282" s="8">
        <f>100*(25-testdata[[#This Row],[dsLow]])/25</f>
        <v>92</v>
      </c>
      <c r="R282"/>
      <c r="S282"/>
      <c r="T282" s="4">
        <v>281</v>
      </c>
      <c r="U282" s="9">
        <v>-40</v>
      </c>
      <c r="V282" s="9">
        <v>52</v>
      </c>
      <c r="W282" s="9">
        <v>92</v>
      </c>
      <c r="Z282" s="12">
        <v>43144</v>
      </c>
      <c r="AA282">
        <v>251.64</v>
      </c>
      <c r="AB282">
        <v>254.17</v>
      </c>
      <c r="AC282">
        <v>251.01</v>
      </c>
      <c r="AD282">
        <v>253.58</v>
      </c>
      <c r="AE282">
        <v>85202472</v>
      </c>
    </row>
    <row r="283" spans="1:31" x14ac:dyDescent="0.25">
      <c r="A283" s="8">
        <v>282</v>
      </c>
      <c r="B283" s="4" t="s">
        <v>7</v>
      </c>
      <c r="C283" s="5" t="str">
        <f t="shared" si="12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 t="shared" si="10"/>
        <v>276.06</v>
      </c>
      <c r="K283" s="2">
        <f t="shared" si="11"/>
        <v>243.59</v>
      </c>
      <c r="L283" s="8">
        <f>testdata[[#This Row],[Index]]</f>
        <v>282</v>
      </c>
      <c r="M283" s="8">
        <f>testdata[[#This Row],[Index]]-VLOOKUP(testdata[[#This Row],[max]],F258:L283,7,FALSE)</f>
        <v>13</v>
      </c>
      <c r="N283" s="8">
        <f>testdata[[#This Row],[Index]]-VLOOKUP(testdata[[#This Row],[min]],G258:L283,6,FALSE)</f>
        <v>3</v>
      </c>
      <c r="O283" s="8">
        <f>testdata[[#This Row],[up]]-testdata[[#This Row],[down]]</f>
        <v>-40</v>
      </c>
      <c r="P283" s="8">
        <f>100*(25-testdata[[#This Row],[dsHigh]])/25</f>
        <v>48</v>
      </c>
      <c r="Q283" s="8">
        <f>100*(25-testdata[[#This Row],[dsLow]])/25</f>
        <v>88</v>
      </c>
      <c r="R283"/>
      <c r="S283"/>
      <c r="T283" s="4">
        <v>282</v>
      </c>
      <c r="U283" s="9">
        <v>-40</v>
      </c>
      <c r="V283" s="9">
        <v>48</v>
      </c>
      <c r="W283" s="9">
        <v>88</v>
      </c>
      <c r="Z283" s="12">
        <v>43145</v>
      </c>
      <c r="AA283">
        <v>251.97</v>
      </c>
      <c r="AB283">
        <v>257.39</v>
      </c>
      <c r="AC283">
        <v>251.96</v>
      </c>
      <c r="AD283">
        <v>257</v>
      </c>
      <c r="AE283">
        <v>126650064</v>
      </c>
    </row>
    <row r="284" spans="1:31" x14ac:dyDescent="0.25">
      <c r="A284" s="8">
        <v>283</v>
      </c>
      <c r="B284" s="4" t="s">
        <v>7</v>
      </c>
      <c r="C284" s="5" t="str">
        <f t="shared" si="12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 t="shared" ref="J284:J347" si="13">MAX(F259:F284)</f>
        <v>276.06</v>
      </c>
      <c r="K284" s="2">
        <f t="shared" ref="K284:K347" si="14">MIN(G259:G284)</f>
        <v>243.59</v>
      </c>
      <c r="L284" s="8">
        <f>testdata[[#This Row],[Index]]</f>
        <v>283</v>
      </c>
      <c r="M284" s="8">
        <f>testdata[[#This Row],[Index]]-VLOOKUP(testdata[[#This Row],[max]],F259:L284,7,FALSE)</f>
        <v>14</v>
      </c>
      <c r="N284" s="8">
        <f>testdata[[#This Row],[Index]]-VLOOKUP(testdata[[#This Row],[min]],G259:L284,6,FALSE)</f>
        <v>4</v>
      </c>
      <c r="O284" s="8">
        <f>testdata[[#This Row],[up]]-testdata[[#This Row],[down]]</f>
        <v>-40</v>
      </c>
      <c r="P284" s="8">
        <f>100*(25-testdata[[#This Row],[dsHigh]])/25</f>
        <v>44</v>
      </c>
      <c r="Q284" s="8">
        <f>100*(25-testdata[[#This Row],[dsLow]])/25</f>
        <v>84</v>
      </c>
      <c r="R284"/>
      <c r="S284"/>
      <c r="T284" s="4">
        <v>283</v>
      </c>
      <c r="U284" s="9">
        <v>-40</v>
      </c>
      <c r="V284" s="9">
        <v>44</v>
      </c>
      <c r="W284" s="9">
        <v>84</v>
      </c>
      <c r="Z284" s="12">
        <v>43146</v>
      </c>
      <c r="AA284">
        <v>258.89</v>
      </c>
      <c r="AB284">
        <v>260.29000000000002</v>
      </c>
      <c r="AC284">
        <v>256.22000000000003</v>
      </c>
      <c r="AD284">
        <v>260.27999999999997</v>
      </c>
      <c r="AE284">
        <v>116647560</v>
      </c>
    </row>
    <row r="285" spans="1:31" x14ac:dyDescent="0.25">
      <c r="A285" s="8">
        <v>284</v>
      </c>
      <c r="B285" s="4" t="s">
        <v>7</v>
      </c>
      <c r="C285" s="5" t="str">
        <f t="shared" si="12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 t="shared" si="13"/>
        <v>276.06</v>
      </c>
      <c r="K285" s="2">
        <f t="shared" si="14"/>
        <v>243.59</v>
      </c>
      <c r="L285" s="8">
        <f>testdata[[#This Row],[Index]]</f>
        <v>284</v>
      </c>
      <c r="M285" s="8">
        <f>testdata[[#This Row],[Index]]-VLOOKUP(testdata[[#This Row],[max]],F260:L285,7,FALSE)</f>
        <v>15</v>
      </c>
      <c r="N285" s="8">
        <f>testdata[[#This Row],[Index]]-VLOOKUP(testdata[[#This Row],[min]],G260:L285,6,FALSE)</f>
        <v>5</v>
      </c>
      <c r="O285" s="8">
        <f>testdata[[#This Row],[up]]-testdata[[#This Row],[down]]</f>
        <v>-40</v>
      </c>
      <c r="P285" s="8">
        <f>100*(25-testdata[[#This Row],[dsHigh]])/25</f>
        <v>40</v>
      </c>
      <c r="Q285" s="8">
        <f>100*(25-testdata[[#This Row],[dsLow]])/25</f>
        <v>80</v>
      </c>
      <c r="R285"/>
      <c r="S285"/>
      <c r="T285" s="4">
        <v>284</v>
      </c>
      <c r="U285" s="9">
        <v>-40</v>
      </c>
      <c r="V285" s="9">
        <v>40</v>
      </c>
      <c r="W285" s="9">
        <v>80</v>
      </c>
      <c r="Z285" s="12">
        <v>43147</v>
      </c>
      <c r="AA285">
        <v>259.60000000000002</v>
      </c>
      <c r="AB285">
        <v>262.45999999999998</v>
      </c>
      <c r="AC285">
        <v>259.56</v>
      </c>
      <c r="AD285">
        <v>260.36</v>
      </c>
      <c r="AE285">
        <v>168278496</v>
      </c>
    </row>
    <row r="286" spans="1:31" x14ac:dyDescent="0.25">
      <c r="A286" s="8">
        <v>285</v>
      </c>
      <c r="B286" s="4" t="s">
        <v>7</v>
      </c>
      <c r="C286" s="5" t="str">
        <f t="shared" si="12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 t="shared" si="13"/>
        <v>276.06</v>
      </c>
      <c r="K286" s="2">
        <f t="shared" si="14"/>
        <v>243.59</v>
      </c>
      <c r="L286" s="8">
        <f>testdata[[#This Row],[Index]]</f>
        <v>285</v>
      </c>
      <c r="M286" s="8">
        <f>testdata[[#This Row],[Index]]-VLOOKUP(testdata[[#This Row],[max]],F261:L286,7,FALSE)</f>
        <v>16</v>
      </c>
      <c r="N286" s="8">
        <f>testdata[[#This Row],[Index]]-VLOOKUP(testdata[[#This Row],[min]],G261:L286,6,FALSE)</f>
        <v>6</v>
      </c>
      <c r="O286" s="8">
        <f>testdata[[#This Row],[up]]-testdata[[#This Row],[down]]</f>
        <v>-40</v>
      </c>
      <c r="P286" s="8">
        <f>100*(25-testdata[[#This Row],[dsHigh]])/25</f>
        <v>36</v>
      </c>
      <c r="Q286" s="8">
        <f>100*(25-testdata[[#This Row],[dsLow]])/25</f>
        <v>76</v>
      </c>
      <c r="R286"/>
      <c r="S286"/>
      <c r="T286" s="4">
        <v>285</v>
      </c>
      <c r="U286" s="9">
        <v>-40</v>
      </c>
      <c r="V286" s="9">
        <v>36</v>
      </c>
      <c r="W286" s="9">
        <v>76</v>
      </c>
      <c r="Z286" s="12">
        <v>43151</v>
      </c>
      <c r="AA286">
        <v>259.33</v>
      </c>
      <c r="AB286">
        <v>260.89</v>
      </c>
      <c r="AC286">
        <v>257.87</v>
      </c>
      <c r="AD286">
        <v>258.73</v>
      </c>
      <c r="AE286">
        <v>90600576</v>
      </c>
    </row>
    <row r="287" spans="1:31" x14ac:dyDescent="0.25">
      <c r="A287" s="8">
        <v>286</v>
      </c>
      <c r="B287" s="4" t="s">
        <v>7</v>
      </c>
      <c r="C287" s="5" t="str">
        <f t="shared" si="12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 t="shared" si="13"/>
        <v>276.06</v>
      </c>
      <c r="K287" s="2">
        <f t="shared" si="14"/>
        <v>243.59</v>
      </c>
      <c r="L287" s="8">
        <f>testdata[[#This Row],[Index]]</f>
        <v>286</v>
      </c>
      <c r="M287" s="8">
        <f>testdata[[#This Row],[Index]]-VLOOKUP(testdata[[#This Row],[max]],F262:L287,7,FALSE)</f>
        <v>17</v>
      </c>
      <c r="N287" s="8">
        <f>testdata[[#This Row],[Index]]-VLOOKUP(testdata[[#This Row],[min]],G262:L287,6,FALSE)</f>
        <v>7</v>
      </c>
      <c r="O287" s="8">
        <f>testdata[[#This Row],[up]]-testdata[[#This Row],[down]]</f>
        <v>-40</v>
      </c>
      <c r="P287" s="8">
        <f>100*(25-testdata[[#This Row],[dsHigh]])/25</f>
        <v>32</v>
      </c>
      <c r="Q287" s="8">
        <f>100*(25-testdata[[#This Row],[dsLow]])/25</f>
        <v>72</v>
      </c>
      <c r="R287"/>
      <c r="S287"/>
      <c r="T287" s="4">
        <v>286</v>
      </c>
      <c r="U287" s="9">
        <v>-40</v>
      </c>
      <c r="V287" s="9">
        <v>32</v>
      </c>
      <c r="W287" s="9">
        <v>72</v>
      </c>
      <c r="Z287" s="12">
        <v>43152</v>
      </c>
      <c r="AA287">
        <v>259.2</v>
      </c>
      <c r="AB287">
        <v>261.89</v>
      </c>
      <c r="AC287">
        <v>257.33</v>
      </c>
      <c r="AD287">
        <v>257.44</v>
      </c>
      <c r="AE287">
        <v>103727672</v>
      </c>
    </row>
    <row r="288" spans="1:31" x14ac:dyDescent="0.25">
      <c r="A288" s="8">
        <v>287</v>
      </c>
      <c r="B288" s="4" t="s">
        <v>7</v>
      </c>
      <c r="C288" s="5" t="str">
        <f t="shared" si="12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 t="shared" si="13"/>
        <v>276.06</v>
      </c>
      <c r="K288" s="2">
        <f t="shared" si="14"/>
        <v>243.59</v>
      </c>
      <c r="L288" s="8">
        <f>testdata[[#This Row],[Index]]</f>
        <v>287</v>
      </c>
      <c r="M288" s="8">
        <f>testdata[[#This Row],[Index]]-VLOOKUP(testdata[[#This Row],[max]],F263:L288,7,FALSE)</f>
        <v>18</v>
      </c>
      <c r="N288" s="8">
        <f>testdata[[#This Row],[Index]]-VLOOKUP(testdata[[#This Row],[min]],G263:L288,6,FALSE)</f>
        <v>8</v>
      </c>
      <c r="O288" s="8">
        <f>testdata[[#This Row],[up]]-testdata[[#This Row],[down]]</f>
        <v>-40</v>
      </c>
      <c r="P288" s="8">
        <f>100*(25-testdata[[#This Row],[dsHigh]])/25</f>
        <v>28</v>
      </c>
      <c r="Q288" s="8">
        <f>100*(25-testdata[[#This Row],[dsLow]])/25</f>
        <v>68</v>
      </c>
      <c r="R288"/>
      <c r="S288"/>
      <c r="T288" s="4">
        <v>287</v>
      </c>
      <c r="U288" s="9">
        <v>-40</v>
      </c>
      <c r="V288" s="9">
        <v>28</v>
      </c>
      <c r="W288" s="9">
        <v>68</v>
      </c>
      <c r="Z288" s="12">
        <v>43153</v>
      </c>
      <c r="AA288">
        <v>258.44</v>
      </c>
      <c r="AB288">
        <v>260.3</v>
      </c>
      <c r="AC288">
        <v>257.05</v>
      </c>
      <c r="AD288">
        <v>257.77</v>
      </c>
      <c r="AE288">
        <v>115924816</v>
      </c>
    </row>
    <row r="289" spans="1:31" x14ac:dyDescent="0.25">
      <c r="A289" s="8">
        <v>288</v>
      </c>
      <c r="B289" s="4" t="s">
        <v>7</v>
      </c>
      <c r="C289" s="5" t="str">
        <f t="shared" si="12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 t="shared" si="13"/>
        <v>276.06</v>
      </c>
      <c r="K289" s="2">
        <f t="shared" si="14"/>
        <v>243.59</v>
      </c>
      <c r="L289" s="8">
        <f>testdata[[#This Row],[Index]]</f>
        <v>288</v>
      </c>
      <c r="M289" s="8">
        <f>testdata[[#This Row],[Index]]-VLOOKUP(testdata[[#This Row],[max]],F264:L289,7,FALSE)</f>
        <v>19</v>
      </c>
      <c r="N289" s="8">
        <f>testdata[[#This Row],[Index]]-VLOOKUP(testdata[[#This Row],[min]],G264:L289,6,FALSE)</f>
        <v>9</v>
      </c>
      <c r="O289" s="8">
        <f>testdata[[#This Row],[up]]-testdata[[#This Row],[down]]</f>
        <v>-40</v>
      </c>
      <c r="P289" s="8">
        <f>100*(25-testdata[[#This Row],[dsHigh]])/25</f>
        <v>24</v>
      </c>
      <c r="Q289" s="8">
        <f>100*(25-testdata[[#This Row],[dsLow]])/25</f>
        <v>64</v>
      </c>
      <c r="R289"/>
      <c r="S289"/>
      <c r="T289" s="4">
        <v>288</v>
      </c>
      <c r="U289" s="9">
        <v>-40</v>
      </c>
      <c r="V289" s="9">
        <v>24</v>
      </c>
      <c r="W289" s="9">
        <v>64</v>
      </c>
      <c r="Z289" s="12">
        <v>43154</v>
      </c>
      <c r="AA289">
        <v>259.10000000000002</v>
      </c>
      <c r="AB289">
        <v>261.88</v>
      </c>
      <c r="AC289">
        <v>258.58</v>
      </c>
      <c r="AD289">
        <v>261.88</v>
      </c>
      <c r="AE289">
        <v>97310696</v>
      </c>
    </row>
    <row r="290" spans="1:31" x14ac:dyDescent="0.25">
      <c r="A290" s="8">
        <v>289</v>
      </c>
      <c r="B290" s="4" t="s">
        <v>7</v>
      </c>
      <c r="C290" s="5" t="str">
        <f t="shared" si="12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 t="shared" si="13"/>
        <v>276.06</v>
      </c>
      <c r="K290" s="2">
        <f t="shared" si="14"/>
        <v>243.59</v>
      </c>
      <c r="L290" s="8">
        <f>testdata[[#This Row],[Index]]</f>
        <v>289</v>
      </c>
      <c r="M290" s="8">
        <f>testdata[[#This Row],[Index]]-VLOOKUP(testdata[[#This Row],[max]],F265:L290,7,FALSE)</f>
        <v>20</v>
      </c>
      <c r="N290" s="8">
        <f>testdata[[#This Row],[Index]]-VLOOKUP(testdata[[#This Row],[min]],G265:L290,6,FALSE)</f>
        <v>10</v>
      </c>
      <c r="O290" s="8">
        <f>testdata[[#This Row],[up]]-testdata[[#This Row],[down]]</f>
        <v>-40</v>
      </c>
      <c r="P290" s="8">
        <f>100*(25-testdata[[#This Row],[dsHigh]])/25</f>
        <v>20</v>
      </c>
      <c r="Q290" s="8">
        <f>100*(25-testdata[[#This Row],[dsLow]])/25</f>
        <v>60</v>
      </c>
      <c r="R290"/>
      <c r="S290"/>
      <c r="T290" s="4">
        <v>289</v>
      </c>
      <c r="U290" s="9">
        <v>-40</v>
      </c>
      <c r="V290" s="9">
        <v>20</v>
      </c>
      <c r="W290" s="9">
        <v>60</v>
      </c>
      <c r="Z290" s="12">
        <v>43157</v>
      </c>
      <c r="AA290">
        <v>263.04000000000002</v>
      </c>
      <c r="AB290">
        <v>265.02999999999997</v>
      </c>
      <c r="AC290">
        <v>262.41000000000003</v>
      </c>
      <c r="AD290">
        <v>264.92</v>
      </c>
      <c r="AE290">
        <v>90728288</v>
      </c>
    </row>
    <row r="291" spans="1:31" x14ac:dyDescent="0.25">
      <c r="A291" s="8">
        <v>290</v>
      </c>
      <c r="B291" s="4" t="s">
        <v>7</v>
      </c>
      <c r="C291" s="5" t="str">
        <f t="shared" si="12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 t="shared" si="13"/>
        <v>276.06</v>
      </c>
      <c r="K291" s="2">
        <f t="shared" si="14"/>
        <v>243.59</v>
      </c>
      <c r="L291" s="8">
        <f>testdata[[#This Row],[Index]]</f>
        <v>290</v>
      </c>
      <c r="M291" s="8">
        <f>testdata[[#This Row],[Index]]-VLOOKUP(testdata[[#This Row],[max]],F266:L291,7,FALSE)</f>
        <v>21</v>
      </c>
      <c r="N291" s="8">
        <f>testdata[[#This Row],[Index]]-VLOOKUP(testdata[[#This Row],[min]],G266:L291,6,FALSE)</f>
        <v>11</v>
      </c>
      <c r="O291" s="8">
        <f>testdata[[#This Row],[up]]-testdata[[#This Row],[down]]</f>
        <v>-40</v>
      </c>
      <c r="P291" s="8">
        <f>100*(25-testdata[[#This Row],[dsHigh]])/25</f>
        <v>16</v>
      </c>
      <c r="Q291" s="8">
        <f>100*(25-testdata[[#This Row],[dsLow]])/25</f>
        <v>56</v>
      </c>
      <c r="R291"/>
      <c r="S291"/>
      <c r="T291" s="4">
        <v>290</v>
      </c>
      <c r="U291" s="9">
        <v>-40</v>
      </c>
      <c r="V291" s="9">
        <v>16</v>
      </c>
      <c r="W291" s="9">
        <v>56</v>
      </c>
      <c r="Z291" s="12">
        <v>43158</v>
      </c>
      <c r="AA291">
        <v>265.12</v>
      </c>
      <c r="AB291">
        <v>265.89</v>
      </c>
      <c r="AC291">
        <v>261.55</v>
      </c>
      <c r="AD291">
        <v>261.61</v>
      </c>
      <c r="AE291">
        <v>103953648</v>
      </c>
    </row>
    <row r="292" spans="1:31" x14ac:dyDescent="0.25">
      <c r="A292" s="8">
        <v>291</v>
      </c>
      <c r="B292" s="4" t="s">
        <v>7</v>
      </c>
      <c r="C292" s="5" t="str">
        <f t="shared" si="12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 t="shared" si="13"/>
        <v>276.06</v>
      </c>
      <c r="K292" s="2">
        <f t="shared" si="14"/>
        <v>243.59</v>
      </c>
      <c r="L292" s="8">
        <f>testdata[[#This Row],[Index]]</f>
        <v>291</v>
      </c>
      <c r="M292" s="8">
        <f>testdata[[#This Row],[Index]]-VLOOKUP(testdata[[#This Row],[max]],F267:L292,7,FALSE)</f>
        <v>22</v>
      </c>
      <c r="N292" s="8">
        <f>testdata[[#This Row],[Index]]-VLOOKUP(testdata[[#This Row],[min]],G267:L292,6,FALSE)</f>
        <v>12</v>
      </c>
      <c r="O292" s="8">
        <f>testdata[[#This Row],[up]]-testdata[[#This Row],[down]]</f>
        <v>-40</v>
      </c>
      <c r="P292" s="8">
        <f>100*(25-testdata[[#This Row],[dsHigh]])/25</f>
        <v>12</v>
      </c>
      <c r="Q292" s="8">
        <f>100*(25-testdata[[#This Row],[dsLow]])/25</f>
        <v>52</v>
      </c>
      <c r="R292"/>
      <c r="S292"/>
      <c r="T292" s="4">
        <v>291</v>
      </c>
      <c r="U292" s="9">
        <v>-40</v>
      </c>
      <c r="V292" s="9">
        <v>12</v>
      </c>
      <c r="W292" s="9">
        <v>52</v>
      </c>
      <c r="Z292" s="12">
        <v>43159</v>
      </c>
      <c r="AA292">
        <v>262.81</v>
      </c>
      <c r="AB292">
        <v>263.29000000000002</v>
      </c>
      <c r="AC292">
        <v>258.62</v>
      </c>
      <c r="AD292">
        <v>258.95999999999998</v>
      </c>
      <c r="AE292">
        <v>127879560</v>
      </c>
    </row>
    <row r="293" spans="1:31" x14ac:dyDescent="0.25">
      <c r="A293" s="8">
        <v>292</v>
      </c>
      <c r="B293" s="4" t="s">
        <v>7</v>
      </c>
      <c r="C293" s="5" t="str">
        <f t="shared" si="12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 t="shared" si="13"/>
        <v>276.06</v>
      </c>
      <c r="K293" s="2">
        <f t="shared" si="14"/>
        <v>243.59</v>
      </c>
      <c r="L293" s="8">
        <f>testdata[[#This Row],[Index]]</f>
        <v>292</v>
      </c>
      <c r="M293" s="8">
        <f>testdata[[#This Row],[Index]]-VLOOKUP(testdata[[#This Row],[max]],F268:L293,7,FALSE)</f>
        <v>23</v>
      </c>
      <c r="N293" s="8">
        <f>testdata[[#This Row],[Index]]-VLOOKUP(testdata[[#This Row],[min]],G268:L293,6,FALSE)</f>
        <v>13</v>
      </c>
      <c r="O293" s="8">
        <f>testdata[[#This Row],[up]]-testdata[[#This Row],[down]]</f>
        <v>-40</v>
      </c>
      <c r="P293" s="8">
        <f>100*(25-testdata[[#This Row],[dsHigh]])/25</f>
        <v>8</v>
      </c>
      <c r="Q293" s="8">
        <f>100*(25-testdata[[#This Row],[dsLow]])/25</f>
        <v>48</v>
      </c>
      <c r="R293"/>
      <c r="S293"/>
      <c r="T293" s="4">
        <v>292</v>
      </c>
      <c r="U293" s="9">
        <v>-40</v>
      </c>
      <c r="V293" s="9">
        <v>8</v>
      </c>
      <c r="W293" s="9">
        <v>48</v>
      </c>
      <c r="Z293" s="12">
        <v>43160</v>
      </c>
      <c r="AA293">
        <v>258.74</v>
      </c>
      <c r="AB293">
        <v>260.41000000000003</v>
      </c>
      <c r="AC293">
        <v>253.58</v>
      </c>
      <c r="AD293">
        <v>255.2</v>
      </c>
      <c r="AE293">
        <v>185518528</v>
      </c>
    </row>
    <row r="294" spans="1:31" x14ac:dyDescent="0.25">
      <c r="A294" s="8">
        <v>293</v>
      </c>
      <c r="B294" s="4" t="s">
        <v>7</v>
      </c>
      <c r="C294" s="5" t="str">
        <f t="shared" si="12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 t="shared" si="13"/>
        <v>276.06</v>
      </c>
      <c r="K294" s="2">
        <f t="shared" si="14"/>
        <v>243.59</v>
      </c>
      <c r="L294" s="8">
        <f>testdata[[#This Row],[Index]]</f>
        <v>293</v>
      </c>
      <c r="M294" s="8">
        <f>testdata[[#This Row],[Index]]-VLOOKUP(testdata[[#This Row],[max]],F269:L294,7,FALSE)</f>
        <v>24</v>
      </c>
      <c r="N294" s="8">
        <f>testdata[[#This Row],[Index]]-VLOOKUP(testdata[[#This Row],[min]],G269:L294,6,FALSE)</f>
        <v>14</v>
      </c>
      <c r="O294" s="8">
        <f>testdata[[#This Row],[up]]-testdata[[#This Row],[down]]</f>
        <v>-40</v>
      </c>
      <c r="P294" s="8">
        <f>100*(25-testdata[[#This Row],[dsHigh]])/25</f>
        <v>4</v>
      </c>
      <c r="Q294" s="8">
        <f>100*(25-testdata[[#This Row],[dsLow]])/25</f>
        <v>44</v>
      </c>
      <c r="R294"/>
      <c r="S294"/>
      <c r="T294" s="4">
        <v>293</v>
      </c>
      <c r="U294" s="9">
        <v>-40</v>
      </c>
      <c r="V294" s="9">
        <v>4</v>
      </c>
      <c r="W294" s="9">
        <v>44</v>
      </c>
      <c r="Z294" s="12">
        <v>43161</v>
      </c>
      <c r="AA294">
        <v>253.39</v>
      </c>
      <c r="AB294">
        <v>257.12</v>
      </c>
      <c r="AC294">
        <v>252.45</v>
      </c>
      <c r="AD294">
        <v>256.51</v>
      </c>
      <c r="AE294">
        <v>145896368</v>
      </c>
    </row>
    <row r="295" spans="1:31" x14ac:dyDescent="0.25">
      <c r="A295" s="8">
        <v>294</v>
      </c>
      <c r="B295" s="4" t="s">
        <v>7</v>
      </c>
      <c r="C295" s="5" t="str">
        <f t="shared" si="12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 t="shared" si="13"/>
        <v>276.06</v>
      </c>
      <c r="K295" s="2">
        <f t="shared" si="14"/>
        <v>243.59</v>
      </c>
      <c r="L295" s="16">
        <f>testdata[[#This Row],[Index]]</f>
        <v>294</v>
      </c>
      <c r="M295" s="16">
        <f>testdata[[#This Row],[Index]]-VLOOKUP(testdata[[#This Row],[max]],F270:L295,7,FALSE)</f>
        <v>25</v>
      </c>
      <c r="N295" s="16">
        <f>testdata[[#This Row],[Index]]-VLOOKUP(testdata[[#This Row],[min]],G270:L295,6,FALSE)</f>
        <v>15</v>
      </c>
      <c r="O295" s="16">
        <f>testdata[[#This Row],[up]]-testdata[[#This Row],[down]]</f>
        <v>-40</v>
      </c>
      <c r="P295" s="16">
        <f>100*(25-testdata[[#This Row],[dsHigh]])/25</f>
        <v>0</v>
      </c>
      <c r="Q295" s="16">
        <f>100*(25-testdata[[#This Row],[dsLow]])/25</f>
        <v>40</v>
      </c>
      <c r="R295"/>
      <c r="S295"/>
      <c r="T295" s="4">
        <v>294</v>
      </c>
      <c r="U295" s="9">
        <v>-40</v>
      </c>
      <c r="V295" s="9">
        <v>0</v>
      </c>
      <c r="W295" s="9">
        <v>40</v>
      </c>
      <c r="Z295" s="12">
        <v>43164</v>
      </c>
      <c r="AA295">
        <v>255.23</v>
      </c>
      <c r="AB295">
        <v>260.14999999999998</v>
      </c>
      <c r="AC295">
        <v>255.11</v>
      </c>
      <c r="AD295">
        <v>259.48</v>
      </c>
      <c r="AE295">
        <v>102074104</v>
      </c>
    </row>
    <row r="296" spans="1:31" x14ac:dyDescent="0.25">
      <c r="A296" s="8">
        <v>295</v>
      </c>
      <c r="B296" s="4" t="s">
        <v>7</v>
      </c>
      <c r="C296" s="5" t="str">
        <f t="shared" si="12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 t="shared" si="13"/>
        <v>275.87</v>
      </c>
      <c r="K296" s="2">
        <f t="shared" si="14"/>
        <v>243.59</v>
      </c>
      <c r="L296" s="8">
        <f>testdata[[#This Row],[Index]]</f>
        <v>295</v>
      </c>
      <c r="M296" s="8">
        <f>testdata[[#This Row],[Index]]-VLOOKUP(testdata[[#This Row],[max]],F271:L296,7,FALSE)</f>
        <v>25</v>
      </c>
      <c r="N296" s="8">
        <f>testdata[[#This Row],[Index]]-VLOOKUP(testdata[[#This Row],[min]],G271:L296,6,FALSE)</f>
        <v>16</v>
      </c>
      <c r="O296" s="8">
        <f>testdata[[#This Row],[up]]-testdata[[#This Row],[down]]</f>
        <v>-36</v>
      </c>
      <c r="P296" s="8">
        <f>100*(25-testdata[[#This Row],[dsHigh]])/25</f>
        <v>0</v>
      </c>
      <c r="Q296" s="8">
        <f>100*(25-testdata[[#This Row],[dsLow]])/25</f>
        <v>36</v>
      </c>
      <c r="R296"/>
      <c r="S296"/>
      <c r="T296" s="4">
        <v>295</v>
      </c>
      <c r="U296" s="9">
        <v>-36</v>
      </c>
      <c r="V296" s="9">
        <v>0</v>
      </c>
      <c r="W296" s="9">
        <v>36</v>
      </c>
      <c r="Z296" s="12">
        <v>43165</v>
      </c>
      <c r="AA296">
        <v>260.54000000000002</v>
      </c>
      <c r="AB296">
        <v>260.62</v>
      </c>
      <c r="AC296">
        <v>258.52</v>
      </c>
      <c r="AD296">
        <v>260.14</v>
      </c>
      <c r="AE296">
        <v>83093512</v>
      </c>
    </row>
    <row r="297" spans="1:31" x14ac:dyDescent="0.25">
      <c r="A297" s="8">
        <v>296</v>
      </c>
      <c r="B297" s="4" t="s">
        <v>7</v>
      </c>
      <c r="C297" s="5" t="str">
        <f t="shared" si="12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 t="shared" si="13"/>
        <v>274.24</v>
      </c>
      <c r="K297" s="2">
        <f t="shared" si="14"/>
        <v>243.59</v>
      </c>
      <c r="L297" s="8">
        <f>testdata[[#This Row],[Index]]</f>
        <v>296</v>
      </c>
      <c r="M297" s="8">
        <f>testdata[[#This Row],[Index]]-VLOOKUP(testdata[[#This Row],[max]],F272:L297,7,FALSE)</f>
        <v>25</v>
      </c>
      <c r="N297" s="8">
        <f>testdata[[#This Row],[Index]]-VLOOKUP(testdata[[#This Row],[min]],G272:L297,6,FALSE)</f>
        <v>17</v>
      </c>
      <c r="O297" s="8">
        <f>testdata[[#This Row],[up]]-testdata[[#This Row],[down]]</f>
        <v>-32</v>
      </c>
      <c r="P297" s="8">
        <f>100*(25-testdata[[#This Row],[dsHigh]])/25</f>
        <v>0</v>
      </c>
      <c r="Q297" s="8">
        <f>100*(25-testdata[[#This Row],[dsLow]])/25</f>
        <v>32</v>
      </c>
      <c r="R297"/>
      <c r="S297"/>
      <c r="T297" s="4">
        <v>296</v>
      </c>
      <c r="U297" s="9">
        <v>-32</v>
      </c>
      <c r="V297" s="9">
        <v>0</v>
      </c>
      <c r="W297" s="9">
        <v>32</v>
      </c>
      <c r="Z297" s="12">
        <v>43166</v>
      </c>
      <c r="AA297">
        <v>257.79000000000002</v>
      </c>
      <c r="AB297">
        <v>260.42</v>
      </c>
      <c r="AC297">
        <v>257.58</v>
      </c>
      <c r="AD297">
        <v>260.04000000000002</v>
      </c>
      <c r="AE297">
        <v>91328408</v>
      </c>
    </row>
    <row r="298" spans="1:31" x14ac:dyDescent="0.25">
      <c r="A298" s="8">
        <v>297</v>
      </c>
      <c r="B298" s="4" t="s">
        <v>7</v>
      </c>
      <c r="C298" s="5" t="str">
        <f t="shared" si="12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 t="shared" si="13"/>
        <v>272.85000000000002</v>
      </c>
      <c r="K298" s="2">
        <f t="shared" si="14"/>
        <v>243.59</v>
      </c>
      <c r="L298" s="8">
        <f>testdata[[#This Row],[Index]]</f>
        <v>297</v>
      </c>
      <c r="M298" s="8">
        <f>testdata[[#This Row],[Index]]-VLOOKUP(testdata[[#This Row],[max]],F273:L298,7,FALSE)</f>
        <v>25</v>
      </c>
      <c r="N298" s="8">
        <f>testdata[[#This Row],[Index]]-VLOOKUP(testdata[[#This Row],[min]],G273:L298,6,FALSE)</f>
        <v>18</v>
      </c>
      <c r="O298" s="8">
        <f>testdata[[#This Row],[up]]-testdata[[#This Row],[down]]</f>
        <v>-28</v>
      </c>
      <c r="P298" s="8">
        <f>100*(25-testdata[[#This Row],[dsHigh]])/25</f>
        <v>0</v>
      </c>
      <c r="Q298" s="8">
        <f>100*(25-testdata[[#This Row],[dsLow]])/25</f>
        <v>28</v>
      </c>
      <c r="R298"/>
      <c r="S298"/>
      <c r="T298" s="4">
        <v>297</v>
      </c>
      <c r="U298" s="9">
        <v>-28</v>
      </c>
      <c r="V298" s="9">
        <v>0</v>
      </c>
      <c r="W298" s="9">
        <v>28</v>
      </c>
      <c r="Z298" s="12">
        <v>43167</v>
      </c>
      <c r="AA298">
        <v>260.77999999999997</v>
      </c>
      <c r="AB298">
        <v>261.43</v>
      </c>
      <c r="AC298">
        <v>259.7</v>
      </c>
      <c r="AD298">
        <v>261.3</v>
      </c>
      <c r="AE298">
        <v>70178376</v>
      </c>
    </row>
    <row r="299" spans="1:31" x14ac:dyDescent="0.25">
      <c r="A299" s="8">
        <v>298</v>
      </c>
      <c r="B299" s="4" t="s">
        <v>7</v>
      </c>
      <c r="C299" s="5" t="str">
        <f t="shared" si="12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 t="shared" si="13"/>
        <v>272.62</v>
      </c>
      <c r="K299" s="2">
        <f t="shared" si="14"/>
        <v>243.59</v>
      </c>
      <c r="L299" s="8">
        <f>testdata[[#This Row],[Index]]</f>
        <v>298</v>
      </c>
      <c r="M299" s="8">
        <f>testdata[[#This Row],[Index]]-VLOOKUP(testdata[[#This Row],[max]],F274:L299,7,FALSE)</f>
        <v>25</v>
      </c>
      <c r="N299" s="8">
        <f>testdata[[#This Row],[Index]]-VLOOKUP(testdata[[#This Row],[min]],G274:L299,6,FALSE)</f>
        <v>19</v>
      </c>
      <c r="O299" s="8">
        <f>testdata[[#This Row],[up]]-testdata[[#This Row],[down]]</f>
        <v>-24</v>
      </c>
      <c r="P299" s="8">
        <f>100*(25-testdata[[#This Row],[dsHigh]])/25</f>
        <v>0</v>
      </c>
      <c r="Q299" s="8">
        <f>100*(25-testdata[[#This Row],[dsLow]])/25</f>
        <v>24</v>
      </c>
      <c r="R299"/>
      <c r="S299"/>
      <c r="T299" s="4">
        <v>298</v>
      </c>
      <c r="U299" s="9">
        <v>-24</v>
      </c>
      <c r="V299" s="9">
        <v>0</v>
      </c>
      <c r="W299" s="9">
        <v>24</v>
      </c>
      <c r="Z299" s="12">
        <v>43168</v>
      </c>
      <c r="AA299">
        <v>262.83</v>
      </c>
      <c r="AB299">
        <v>265.85000000000002</v>
      </c>
      <c r="AC299">
        <v>262.48</v>
      </c>
      <c r="AD299">
        <v>265.85000000000002</v>
      </c>
      <c r="AE299">
        <v>119191408</v>
      </c>
    </row>
    <row r="300" spans="1:31" x14ac:dyDescent="0.25">
      <c r="A300" s="8">
        <v>299</v>
      </c>
      <c r="B300" s="4" t="s">
        <v>7</v>
      </c>
      <c r="C300" s="5" t="str">
        <f t="shared" si="12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 t="shared" si="13"/>
        <v>269.89999999999998</v>
      </c>
      <c r="K300" s="2">
        <f t="shared" si="14"/>
        <v>243.59</v>
      </c>
      <c r="L300" s="16">
        <f>testdata[[#This Row],[Index]]</f>
        <v>299</v>
      </c>
      <c r="M300" s="16">
        <f>testdata[[#This Row],[Index]]-VLOOKUP(testdata[[#This Row],[max]],F275:L300,7,FALSE)</f>
        <v>25</v>
      </c>
      <c r="N300" s="16">
        <f>testdata[[#This Row],[Index]]-VLOOKUP(testdata[[#This Row],[min]],G275:L300,6,FALSE)</f>
        <v>20</v>
      </c>
      <c r="O300" s="16">
        <f>testdata[[#This Row],[up]]-testdata[[#This Row],[down]]</f>
        <v>-20</v>
      </c>
      <c r="P300" s="16">
        <f>100*(25-testdata[[#This Row],[dsHigh]])/25</f>
        <v>0</v>
      </c>
      <c r="Q300" s="16">
        <f>100*(25-testdata[[#This Row],[dsLow]])/25</f>
        <v>20</v>
      </c>
      <c r="R300"/>
      <c r="S300"/>
      <c r="T300" s="4">
        <v>299</v>
      </c>
      <c r="U300" s="9">
        <v>-20</v>
      </c>
      <c r="V300" s="9">
        <v>0</v>
      </c>
      <c r="W300" s="9">
        <v>20</v>
      </c>
      <c r="Z300" s="12">
        <v>43171</v>
      </c>
      <c r="AA300">
        <v>266.16000000000003</v>
      </c>
      <c r="AB300">
        <v>266.83999999999997</v>
      </c>
      <c r="AC300">
        <v>265.08999999999997</v>
      </c>
      <c r="AD300">
        <v>265.51</v>
      </c>
      <c r="AE300">
        <v>75448112</v>
      </c>
    </row>
    <row r="301" spans="1:31" x14ac:dyDescent="0.25">
      <c r="A301" s="8">
        <v>300</v>
      </c>
      <c r="B301" s="4" t="s">
        <v>7</v>
      </c>
      <c r="C301" s="5" t="str">
        <f t="shared" si="12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 t="shared" si="13"/>
        <v>270.07</v>
      </c>
      <c r="K301" s="2">
        <f t="shared" si="14"/>
        <v>243.59</v>
      </c>
      <c r="L301" s="8">
        <f>testdata[[#This Row],[Index]]</f>
        <v>300</v>
      </c>
      <c r="M301" s="8">
        <f>testdata[[#This Row],[Index]]-VLOOKUP(testdata[[#This Row],[max]],F276:L301,7,FALSE)</f>
        <v>0</v>
      </c>
      <c r="N301" s="8">
        <f>testdata[[#This Row],[Index]]-VLOOKUP(testdata[[#This Row],[min]],G276:L301,6,FALSE)</f>
        <v>21</v>
      </c>
      <c r="O301" s="8">
        <f>testdata[[#This Row],[up]]-testdata[[#This Row],[down]]</f>
        <v>84</v>
      </c>
      <c r="P301" s="8">
        <f>100*(25-testdata[[#This Row],[dsHigh]])/25</f>
        <v>100</v>
      </c>
      <c r="Q301" s="8">
        <f>100*(25-testdata[[#This Row],[dsLow]])/25</f>
        <v>16</v>
      </c>
      <c r="R301"/>
      <c r="S301"/>
      <c r="T301" s="4">
        <v>300</v>
      </c>
      <c r="U301" s="9">
        <v>84</v>
      </c>
      <c r="V301" s="9">
        <v>100</v>
      </c>
      <c r="W301" s="9">
        <v>16</v>
      </c>
      <c r="Z301" s="12">
        <v>43172</v>
      </c>
      <c r="AA301">
        <v>266.77</v>
      </c>
      <c r="AB301">
        <v>267.32</v>
      </c>
      <c r="AC301">
        <v>263.14</v>
      </c>
      <c r="AD301">
        <v>263.8</v>
      </c>
      <c r="AE301">
        <v>96474144</v>
      </c>
    </row>
    <row r="302" spans="1:31" x14ac:dyDescent="0.25">
      <c r="A302" s="8">
        <v>301</v>
      </c>
      <c r="B302" s="4" t="s">
        <v>7</v>
      </c>
      <c r="C302" s="5" t="str">
        <f t="shared" si="12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 t="shared" si="13"/>
        <v>270.07</v>
      </c>
      <c r="K302" s="2">
        <f t="shared" si="14"/>
        <v>243.59</v>
      </c>
      <c r="L302" s="8">
        <f>testdata[[#This Row],[Index]]</f>
        <v>301</v>
      </c>
      <c r="M302" s="8">
        <f>testdata[[#This Row],[Index]]-VLOOKUP(testdata[[#This Row],[max]],F277:L302,7,FALSE)</f>
        <v>1</v>
      </c>
      <c r="N302" s="8">
        <f>testdata[[#This Row],[Index]]-VLOOKUP(testdata[[#This Row],[min]],G277:L302,6,FALSE)</f>
        <v>22</v>
      </c>
      <c r="O302" s="8">
        <f>testdata[[#This Row],[up]]-testdata[[#This Row],[down]]</f>
        <v>84</v>
      </c>
      <c r="P302" s="8">
        <f>100*(25-testdata[[#This Row],[dsHigh]])/25</f>
        <v>96</v>
      </c>
      <c r="Q302" s="8">
        <f>100*(25-testdata[[#This Row],[dsLow]])/25</f>
        <v>12</v>
      </c>
      <c r="R302"/>
      <c r="S302"/>
      <c r="T302" s="4">
        <v>301</v>
      </c>
      <c r="U302" s="9">
        <v>84</v>
      </c>
      <c r="V302" s="9">
        <v>96</v>
      </c>
      <c r="W302" s="9">
        <v>12</v>
      </c>
      <c r="Z302" s="12">
        <v>43173</v>
      </c>
      <c r="AA302">
        <v>264.83999999999997</v>
      </c>
      <c r="AB302">
        <v>265.04000000000002</v>
      </c>
      <c r="AC302">
        <v>261.83999999999997</v>
      </c>
      <c r="AD302">
        <v>262.44</v>
      </c>
      <c r="AE302">
        <v>111082472</v>
      </c>
    </row>
    <row r="303" spans="1:31" x14ac:dyDescent="0.25">
      <c r="A303" s="8">
        <v>302</v>
      </c>
      <c r="B303" s="4" t="s">
        <v>7</v>
      </c>
      <c r="C303" s="5" t="str">
        <f t="shared" si="12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 t="shared" si="13"/>
        <v>270.07</v>
      </c>
      <c r="K303" s="2">
        <f t="shared" si="14"/>
        <v>243.59</v>
      </c>
      <c r="L303" s="8">
        <f>testdata[[#This Row],[Index]]</f>
        <v>302</v>
      </c>
      <c r="M303" s="8">
        <f>testdata[[#This Row],[Index]]-VLOOKUP(testdata[[#This Row],[max]],F278:L303,7,FALSE)</f>
        <v>2</v>
      </c>
      <c r="N303" s="8">
        <f>testdata[[#This Row],[Index]]-VLOOKUP(testdata[[#This Row],[min]],G278:L303,6,FALSE)</f>
        <v>23</v>
      </c>
      <c r="O303" s="8">
        <f>testdata[[#This Row],[up]]-testdata[[#This Row],[down]]</f>
        <v>84</v>
      </c>
      <c r="P303" s="8">
        <f>100*(25-testdata[[#This Row],[dsHigh]])/25</f>
        <v>92</v>
      </c>
      <c r="Q303" s="8">
        <f>100*(25-testdata[[#This Row],[dsLow]])/25</f>
        <v>8</v>
      </c>
      <c r="R303"/>
      <c r="S303"/>
      <c r="T303" s="4">
        <v>302</v>
      </c>
      <c r="U303" s="9">
        <v>84</v>
      </c>
      <c r="V303" s="9">
        <v>92</v>
      </c>
      <c r="W303" s="9">
        <v>8</v>
      </c>
      <c r="Z303" s="12">
        <v>43174</v>
      </c>
      <c r="AA303">
        <v>263</v>
      </c>
      <c r="AB303">
        <v>263.69</v>
      </c>
      <c r="AC303">
        <v>261.61</v>
      </c>
      <c r="AD303">
        <v>262.16000000000003</v>
      </c>
      <c r="AE303">
        <v>87520104</v>
      </c>
    </row>
    <row r="304" spans="1:31" x14ac:dyDescent="0.25">
      <c r="A304" s="8">
        <v>303</v>
      </c>
      <c r="B304" s="4" t="s">
        <v>7</v>
      </c>
      <c r="C304" s="5" t="str">
        <f t="shared" si="12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 t="shared" si="13"/>
        <v>270.07</v>
      </c>
      <c r="K304" s="2">
        <f t="shared" si="14"/>
        <v>243.59</v>
      </c>
      <c r="L304" s="8">
        <f>testdata[[#This Row],[Index]]</f>
        <v>303</v>
      </c>
      <c r="M304" s="8">
        <f>testdata[[#This Row],[Index]]-VLOOKUP(testdata[[#This Row],[max]],F279:L304,7,FALSE)</f>
        <v>3</v>
      </c>
      <c r="N304" s="8">
        <f>testdata[[#This Row],[Index]]-VLOOKUP(testdata[[#This Row],[min]],G279:L304,6,FALSE)</f>
        <v>24</v>
      </c>
      <c r="O304" s="8">
        <f>testdata[[#This Row],[up]]-testdata[[#This Row],[down]]</f>
        <v>84</v>
      </c>
      <c r="P304" s="8">
        <f>100*(25-testdata[[#This Row],[dsHigh]])/25</f>
        <v>88</v>
      </c>
      <c r="Q304" s="8">
        <f>100*(25-testdata[[#This Row],[dsLow]])/25</f>
        <v>4</v>
      </c>
      <c r="R304"/>
      <c r="S304"/>
      <c r="T304" s="4">
        <v>303</v>
      </c>
      <c r="U304" s="9">
        <v>84</v>
      </c>
      <c r="V304" s="9">
        <v>88</v>
      </c>
      <c r="W304" s="9">
        <v>4</v>
      </c>
      <c r="Z304" s="12">
        <v>43175</v>
      </c>
      <c r="AA304">
        <v>262.73</v>
      </c>
      <c r="AB304">
        <v>263.58</v>
      </c>
      <c r="AC304">
        <v>262.38</v>
      </c>
      <c r="AD304">
        <v>262.44</v>
      </c>
      <c r="AE304">
        <v>104839312</v>
      </c>
    </row>
    <row r="305" spans="1:31" x14ac:dyDescent="0.25">
      <c r="A305" s="8">
        <v>304</v>
      </c>
      <c r="B305" s="4" t="s">
        <v>7</v>
      </c>
      <c r="C305" s="5" t="str">
        <f t="shared" si="12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 t="shared" si="13"/>
        <v>270.07</v>
      </c>
      <c r="K305" s="2">
        <f t="shared" si="14"/>
        <v>243.59</v>
      </c>
      <c r="L305" s="8">
        <f>testdata[[#This Row],[Index]]</f>
        <v>304</v>
      </c>
      <c r="M305" s="8">
        <f>testdata[[#This Row],[Index]]-VLOOKUP(testdata[[#This Row],[max]],F280:L305,7,FALSE)</f>
        <v>4</v>
      </c>
      <c r="N305" s="8">
        <f>testdata[[#This Row],[Index]]-VLOOKUP(testdata[[#This Row],[min]],G280:L305,6,FALSE)</f>
        <v>25</v>
      </c>
      <c r="O305" s="8">
        <f>testdata[[#This Row],[up]]-testdata[[#This Row],[down]]</f>
        <v>84</v>
      </c>
      <c r="P305" s="8">
        <f>100*(25-testdata[[#This Row],[dsHigh]])/25</f>
        <v>84</v>
      </c>
      <c r="Q305" s="8">
        <f>100*(25-testdata[[#This Row],[dsLow]])/25</f>
        <v>0</v>
      </c>
      <c r="R305"/>
      <c r="S305"/>
      <c r="T305" s="4">
        <v>304</v>
      </c>
      <c r="U305" s="9">
        <v>84</v>
      </c>
      <c r="V305" s="9">
        <v>84</v>
      </c>
      <c r="W305" s="9">
        <v>0</v>
      </c>
      <c r="Z305" s="12">
        <v>43178</v>
      </c>
      <c r="AA305">
        <v>261.63</v>
      </c>
      <c r="AB305">
        <v>262.63</v>
      </c>
      <c r="AC305">
        <v>257.10000000000002</v>
      </c>
      <c r="AD305">
        <v>258.89</v>
      </c>
      <c r="AE305">
        <v>114101248</v>
      </c>
    </row>
    <row r="306" spans="1:31" x14ac:dyDescent="0.25">
      <c r="A306" s="8">
        <v>305</v>
      </c>
      <c r="B306" s="4" t="s">
        <v>7</v>
      </c>
      <c r="C306" s="5" t="str">
        <f t="shared" si="12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 t="shared" si="13"/>
        <v>270.07</v>
      </c>
      <c r="K306" s="2">
        <f t="shared" si="14"/>
        <v>252.02</v>
      </c>
      <c r="L306" s="8">
        <f>testdata[[#This Row],[Index]]</f>
        <v>305</v>
      </c>
      <c r="M306" s="8">
        <f>testdata[[#This Row],[Index]]-VLOOKUP(testdata[[#This Row],[max]],F281:L306,7,FALSE)</f>
        <v>5</v>
      </c>
      <c r="N306" s="8">
        <f>testdata[[#This Row],[Index]]-VLOOKUP(testdata[[#This Row],[min]],G281:L306,6,FALSE)</f>
        <v>25</v>
      </c>
      <c r="O306" s="8">
        <f>testdata[[#This Row],[up]]-testdata[[#This Row],[down]]</f>
        <v>80</v>
      </c>
      <c r="P306" s="8">
        <f>100*(25-testdata[[#This Row],[dsHigh]])/25</f>
        <v>80</v>
      </c>
      <c r="Q306" s="8">
        <f>100*(25-testdata[[#This Row],[dsLow]])/25</f>
        <v>0</v>
      </c>
      <c r="R306"/>
      <c r="S306"/>
      <c r="T306" s="4">
        <v>305</v>
      </c>
      <c r="U306" s="9">
        <v>80</v>
      </c>
      <c r="V306" s="9">
        <v>80</v>
      </c>
      <c r="W306" s="9">
        <v>0</v>
      </c>
      <c r="Z306" s="12">
        <v>43179</v>
      </c>
      <c r="AA306">
        <v>259.32</v>
      </c>
      <c r="AB306">
        <v>260.02</v>
      </c>
      <c r="AC306">
        <v>258.58999999999997</v>
      </c>
      <c r="AD306">
        <v>259.33</v>
      </c>
      <c r="AE306">
        <v>62434540</v>
      </c>
    </row>
    <row r="307" spans="1:31" x14ac:dyDescent="0.25">
      <c r="A307" s="8">
        <v>306</v>
      </c>
      <c r="B307" s="4" t="s">
        <v>7</v>
      </c>
      <c r="C307" s="5" t="str">
        <f t="shared" si="12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 t="shared" si="13"/>
        <v>270.07</v>
      </c>
      <c r="K307" s="2">
        <f t="shared" si="14"/>
        <v>253.6</v>
      </c>
      <c r="L307" s="8">
        <f>testdata[[#This Row],[Index]]</f>
        <v>306</v>
      </c>
      <c r="M307" s="8">
        <f>testdata[[#This Row],[Index]]-VLOOKUP(testdata[[#This Row],[max]],F282:L307,7,FALSE)</f>
        <v>6</v>
      </c>
      <c r="N307" s="8">
        <f>testdata[[#This Row],[Index]]-VLOOKUP(testdata[[#This Row],[min]],G282:L307,6,FALSE)</f>
        <v>25</v>
      </c>
      <c r="O307" s="8">
        <f>testdata[[#This Row],[up]]-testdata[[#This Row],[down]]</f>
        <v>76</v>
      </c>
      <c r="P307" s="8">
        <f>100*(25-testdata[[#This Row],[dsHigh]])/25</f>
        <v>76</v>
      </c>
      <c r="Q307" s="8">
        <f>100*(25-testdata[[#This Row],[dsLow]])/25</f>
        <v>0</v>
      </c>
      <c r="R307"/>
      <c r="S307"/>
      <c r="T307" s="4">
        <v>306</v>
      </c>
      <c r="U307" s="9">
        <v>76</v>
      </c>
      <c r="V307" s="9">
        <v>76</v>
      </c>
      <c r="W307" s="9">
        <v>0</v>
      </c>
      <c r="Z307" s="12">
        <v>43180</v>
      </c>
      <c r="AA307">
        <v>259.27999999999997</v>
      </c>
      <c r="AB307">
        <v>261.55</v>
      </c>
      <c r="AC307">
        <v>258.60000000000002</v>
      </c>
      <c r="AD307">
        <v>258.83</v>
      </c>
      <c r="AE307">
        <v>82235960</v>
      </c>
    </row>
    <row r="308" spans="1:31" x14ac:dyDescent="0.25">
      <c r="A308" s="8">
        <v>307</v>
      </c>
      <c r="B308" s="4" t="s">
        <v>7</v>
      </c>
      <c r="C308" s="5" t="str">
        <f t="shared" si="12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 t="shared" si="13"/>
        <v>270.07</v>
      </c>
      <c r="K308" s="2">
        <f t="shared" si="14"/>
        <v>254.55</v>
      </c>
      <c r="L308" s="8">
        <f>testdata[[#This Row],[Index]]</f>
        <v>307</v>
      </c>
      <c r="M308" s="8">
        <f>testdata[[#This Row],[Index]]-VLOOKUP(testdata[[#This Row],[max]],F283:L308,7,FALSE)</f>
        <v>7</v>
      </c>
      <c r="N308" s="8">
        <f>testdata[[#This Row],[Index]]-VLOOKUP(testdata[[#This Row],[min]],G283:L308,6,FALSE)</f>
        <v>25</v>
      </c>
      <c r="O308" s="8">
        <f>testdata[[#This Row],[up]]-testdata[[#This Row],[down]]</f>
        <v>72</v>
      </c>
      <c r="P308" s="8">
        <f>100*(25-testdata[[#This Row],[dsHigh]])/25</f>
        <v>72</v>
      </c>
      <c r="Q308" s="8">
        <f>100*(25-testdata[[#This Row],[dsLow]])/25</f>
        <v>0</v>
      </c>
      <c r="R308"/>
      <c r="S308"/>
      <c r="T308" s="4">
        <v>307</v>
      </c>
      <c r="U308" s="9">
        <v>72</v>
      </c>
      <c r="V308" s="9">
        <v>72</v>
      </c>
      <c r="W308" s="9">
        <v>0</v>
      </c>
      <c r="Z308" s="12">
        <v>43181</v>
      </c>
      <c r="AA308">
        <v>256.42</v>
      </c>
      <c r="AB308">
        <v>257.33999999999997</v>
      </c>
      <c r="AC308">
        <v>252.07</v>
      </c>
      <c r="AD308">
        <v>252.36</v>
      </c>
      <c r="AE308">
        <v>155451888</v>
      </c>
    </row>
    <row r="309" spans="1:31" x14ac:dyDescent="0.25">
      <c r="A309" s="8">
        <v>308</v>
      </c>
      <c r="B309" s="4" t="s">
        <v>7</v>
      </c>
      <c r="C309" s="5" t="str">
        <f t="shared" si="12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 t="shared" si="13"/>
        <v>270.07</v>
      </c>
      <c r="K309" s="2">
        <f t="shared" si="14"/>
        <v>249.32</v>
      </c>
      <c r="L309" s="8">
        <f>testdata[[#This Row],[Index]]</f>
        <v>308</v>
      </c>
      <c r="M309" s="8">
        <f>testdata[[#This Row],[Index]]-VLOOKUP(testdata[[#This Row],[max]],F284:L309,7,FALSE)</f>
        <v>8</v>
      </c>
      <c r="N309" s="8">
        <f>testdata[[#This Row],[Index]]-VLOOKUP(testdata[[#This Row],[min]],G284:L309,6,FALSE)</f>
        <v>0</v>
      </c>
      <c r="O309" s="8">
        <f>testdata[[#This Row],[up]]-testdata[[#This Row],[down]]</f>
        <v>-32</v>
      </c>
      <c r="P309" s="8">
        <f>100*(25-testdata[[#This Row],[dsHigh]])/25</f>
        <v>68</v>
      </c>
      <c r="Q309" s="8">
        <f>100*(25-testdata[[#This Row],[dsLow]])/25</f>
        <v>100</v>
      </c>
      <c r="R309"/>
      <c r="S309"/>
      <c r="T309" s="4">
        <v>308</v>
      </c>
      <c r="U309" s="9">
        <v>-32</v>
      </c>
      <c r="V309" s="9">
        <v>68</v>
      </c>
      <c r="W309" s="9">
        <v>100</v>
      </c>
      <c r="Z309" s="12">
        <v>43182</v>
      </c>
      <c r="AA309">
        <v>252.84</v>
      </c>
      <c r="AB309">
        <v>253.66</v>
      </c>
      <c r="AC309">
        <v>246.77</v>
      </c>
      <c r="AD309">
        <v>246.98</v>
      </c>
      <c r="AE309">
        <v>191757552</v>
      </c>
    </row>
    <row r="310" spans="1:31" x14ac:dyDescent="0.25">
      <c r="A310" s="8">
        <v>309</v>
      </c>
      <c r="B310" s="4" t="s">
        <v>7</v>
      </c>
      <c r="C310" s="5" t="str">
        <f t="shared" si="12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 t="shared" si="13"/>
        <v>270.07</v>
      </c>
      <c r="K310" s="2">
        <f t="shared" si="14"/>
        <v>249.32</v>
      </c>
      <c r="L310" s="8">
        <f>testdata[[#This Row],[Index]]</f>
        <v>309</v>
      </c>
      <c r="M310" s="8">
        <f>testdata[[#This Row],[Index]]-VLOOKUP(testdata[[#This Row],[max]],F285:L310,7,FALSE)</f>
        <v>9</v>
      </c>
      <c r="N310" s="8">
        <f>testdata[[#This Row],[Index]]-VLOOKUP(testdata[[#This Row],[min]],G285:L310,6,FALSE)</f>
        <v>1</v>
      </c>
      <c r="O310" s="8">
        <f>testdata[[#This Row],[up]]-testdata[[#This Row],[down]]</f>
        <v>-32</v>
      </c>
      <c r="P310" s="8">
        <f>100*(25-testdata[[#This Row],[dsHigh]])/25</f>
        <v>64</v>
      </c>
      <c r="Q310" s="8">
        <f>100*(25-testdata[[#This Row],[dsLow]])/25</f>
        <v>96</v>
      </c>
      <c r="R310"/>
      <c r="S310"/>
      <c r="T310" s="4">
        <v>309</v>
      </c>
      <c r="U310" s="9">
        <v>-32</v>
      </c>
      <c r="V310" s="9">
        <v>64</v>
      </c>
      <c r="W310" s="9">
        <v>96</v>
      </c>
      <c r="Z310" s="12">
        <v>43185</v>
      </c>
      <c r="AA310">
        <v>250.89</v>
      </c>
      <c r="AB310">
        <v>254.05</v>
      </c>
      <c r="AC310">
        <v>248.29</v>
      </c>
      <c r="AD310">
        <v>253.74</v>
      </c>
      <c r="AE310">
        <v>148316080</v>
      </c>
    </row>
    <row r="311" spans="1:31" x14ac:dyDescent="0.25">
      <c r="A311" s="8">
        <v>310</v>
      </c>
      <c r="B311" s="4" t="s">
        <v>7</v>
      </c>
      <c r="C311" s="5" t="str">
        <f t="shared" si="12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 t="shared" si="13"/>
        <v>270.07</v>
      </c>
      <c r="K311" s="2">
        <f t="shared" si="14"/>
        <v>249.32</v>
      </c>
      <c r="L311" s="8">
        <f>testdata[[#This Row],[Index]]</f>
        <v>310</v>
      </c>
      <c r="M311" s="8">
        <f>testdata[[#This Row],[Index]]-VLOOKUP(testdata[[#This Row],[max]],F286:L311,7,FALSE)</f>
        <v>10</v>
      </c>
      <c r="N311" s="8">
        <f>testdata[[#This Row],[Index]]-VLOOKUP(testdata[[#This Row],[min]],G286:L311,6,FALSE)</f>
        <v>2</v>
      </c>
      <c r="O311" s="8">
        <f>testdata[[#This Row],[up]]-testdata[[#This Row],[down]]</f>
        <v>-32</v>
      </c>
      <c r="P311" s="8">
        <f>100*(25-testdata[[#This Row],[dsHigh]])/25</f>
        <v>60</v>
      </c>
      <c r="Q311" s="8">
        <f>100*(25-testdata[[#This Row],[dsLow]])/25</f>
        <v>92</v>
      </c>
      <c r="R311"/>
      <c r="S311"/>
      <c r="T311" s="4">
        <v>310</v>
      </c>
      <c r="U311" s="9">
        <v>-32</v>
      </c>
      <c r="V311" s="9">
        <v>60</v>
      </c>
      <c r="W311" s="9">
        <v>92</v>
      </c>
      <c r="Z311" s="12">
        <v>43186</v>
      </c>
      <c r="AA311">
        <v>254.76</v>
      </c>
      <c r="AB311">
        <v>255.33</v>
      </c>
      <c r="AC311">
        <v>247.74</v>
      </c>
      <c r="AD311">
        <v>249.43</v>
      </c>
      <c r="AE311">
        <v>135763136</v>
      </c>
    </row>
    <row r="312" spans="1:31" x14ac:dyDescent="0.25">
      <c r="A312" s="8">
        <v>311</v>
      </c>
      <c r="B312" s="4" t="s">
        <v>7</v>
      </c>
      <c r="C312" s="5" t="str">
        <f t="shared" si="12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 t="shared" si="13"/>
        <v>270.07</v>
      </c>
      <c r="K312" s="2">
        <f t="shared" si="14"/>
        <v>249.32</v>
      </c>
      <c r="L312" s="8">
        <f>testdata[[#This Row],[Index]]</f>
        <v>311</v>
      </c>
      <c r="M312" s="8">
        <f>testdata[[#This Row],[Index]]-VLOOKUP(testdata[[#This Row],[max]],F287:L312,7,FALSE)</f>
        <v>11</v>
      </c>
      <c r="N312" s="8">
        <f>testdata[[#This Row],[Index]]-VLOOKUP(testdata[[#This Row],[min]],G287:L312,6,FALSE)</f>
        <v>3</v>
      </c>
      <c r="O312" s="8">
        <f>testdata[[#This Row],[up]]-testdata[[#This Row],[down]]</f>
        <v>-32</v>
      </c>
      <c r="P312" s="8">
        <f>100*(25-testdata[[#This Row],[dsHigh]])/25</f>
        <v>56</v>
      </c>
      <c r="Q312" s="8">
        <f>100*(25-testdata[[#This Row],[dsLow]])/25</f>
        <v>88</v>
      </c>
      <c r="R312"/>
      <c r="S312"/>
      <c r="T312" s="4">
        <v>311</v>
      </c>
      <c r="U312" s="9">
        <v>-32</v>
      </c>
      <c r="V312" s="9">
        <v>56</v>
      </c>
      <c r="W312" s="9">
        <v>88</v>
      </c>
      <c r="Z312" s="12">
        <v>43187</v>
      </c>
      <c r="AA312">
        <v>249.57</v>
      </c>
      <c r="AB312">
        <v>251.38</v>
      </c>
      <c r="AC312">
        <v>247.49</v>
      </c>
      <c r="AD312">
        <v>248.69</v>
      </c>
      <c r="AE312">
        <v>153013728</v>
      </c>
    </row>
    <row r="313" spans="1:31" x14ac:dyDescent="0.25">
      <c r="A313" s="8">
        <v>312</v>
      </c>
      <c r="B313" s="4" t="s">
        <v>7</v>
      </c>
      <c r="C313" s="5" t="str">
        <f t="shared" si="12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 t="shared" si="13"/>
        <v>270.07</v>
      </c>
      <c r="K313" s="2">
        <f t="shared" si="14"/>
        <v>249.32</v>
      </c>
      <c r="L313" s="8">
        <f>testdata[[#This Row],[Index]]</f>
        <v>312</v>
      </c>
      <c r="M313" s="8">
        <f>testdata[[#This Row],[Index]]-VLOOKUP(testdata[[#This Row],[max]],F288:L313,7,FALSE)</f>
        <v>12</v>
      </c>
      <c r="N313" s="8">
        <f>testdata[[#This Row],[Index]]-VLOOKUP(testdata[[#This Row],[min]],G288:L313,6,FALSE)</f>
        <v>4</v>
      </c>
      <c r="O313" s="8">
        <f>testdata[[#This Row],[up]]-testdata[[#This Row],[down]]</f>
        <v>-32</v>
      </c>
      <c r="P313" s="8">
        <f>100*(25-testdata[[#This Row],[dsHigh]])/25</f>
        <v>52</v>
      </c>
      <c r="Q313" s="8">
        <f>100*(25-testdata[[#This Row],[dsLow]])/25</f>
        <v>84</v>
      </c>
      <c r="R313"/>
      <c r="S313"/>
      <c r="T313" s="4">
        <v>312</v>
      </c>
      <c r="U313" s="9">
        <v>-32</v>
      </c>
      <c r="V313" s="9">
        <v>52</v>
      </c>
      <c r="W313" s="9">
        <v>84</v>
      </c>
      <c r="Z313" s="12">
        <v>43188</v>
      </c>
      <c r="AA313">
        <v>249.92</v>
      </c>
      <c r="AB313">
        <v>253.89</v>
      </c>
      <c r="AC313">
        <v>248.7</v>
      </c>
      <c r="AD313">
        <v>251.87</v>
      </c>
      <c r="AE313">
        <v>129811256</v>
      </c>
    </row>
    <row r="314" spans="1:31" x14ac:dyDescent="0.25">
      <c r="A314" s="8">
        <v>313</v>
      </c>
      <c r="B314" s="4" t="s">
        <v>7</v>
      </c>
      <c r="C314" s="5" t="str">
        <f t="shared" si="12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 t="shared" si="13"/>
        <v>270.07</v>
      </c>
      <c r="K314" s="2">
        <f t="shared" si="14"/>
        <v>246.26</v>
      </c>
      <c r="L314" s="8">
        <f>testdata[[#This Row],[Index]]</f>
        <v>313</v>
      </c>
      <c r="M314" s="8">
        <f>testdata[[#This Row],[Index]]-VLOOKUP(testdata[[#This Row],[max]],F289:L314,7,FALSE)</f>
        <v>13</v>
      </c>
      <c r="N314" s="8">
        <f>testdata[[#This Row],[Index]]-VLOOKUP(testdata[[#This Row],[min]],G289:L314,6,FALSE)</f>
        <v>0</v>
      </c>
      <c r="O314" s="8">
        <f>testdata[[#This Row],[up]]-testdata[[#This Row],[down]]</f>
        <v>-52</v>
      </c>
      <c r="P314" s="8">
        <f>100*(25-testdata[[#This Row],[dsHigh]])/25</f>
        <v>48</v>
      </c>
      <c r="Q314" s="8">
        <f>100*(25-testdata[[#This Row],[dsLow]])/25</f>
        <v>100</v>
      </c>
      <c r="R314"/>
      <c r="S314"/>
      <c r="T314" s="4">
        <v>313</v>
      </c>
      <c r="U314" s="9">
        <v>-52</v>
      </c>
      <c r="V314" s="9">
        <v>48</v>
      </c>
      <c r="W314" s="9">
        <v>100</v>
      </c>
      <c r="Z314" s="12">
        <v>43192</v>
      </c>
      <c r="AA314">
        <v>251.29</v>
      </c>
      <c r="AB314">
        <v>251.85</v>
      </c>
      <c r="AC314">
        <v>243.75</v>
      </c>
      <c r="AD314">
        <v>246.43</v>
      </c>
      <c r="AE314">
        <v>194632432</v>
      </c>
    </row>
    <row r="315" spans="1:31" x14ac:dyDescent="0.25">
      <c r="A315" s="8">
        <v>314</v>
      </c>
      <c r="B315" s="4" t="s">
        <v>7</v>
      </c>
      <c r="C315" s="5" t="str">
        <f t="shared" si="12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 t="shared" si="13"/>
        <v>270.07</v>
      </c>
      <c r="K315" s="2">
        <f t="shared" si="14"/>
        <v>246.26</v>
      </c>
      <c r="L315" s="8">
        <f>testdata[[#This Row],[Index]]</f>
        <v>314</v>
      </c>
      <c r="M315" s="8">
        <f>testdata[[#This Row],[Index]]-VLOOKUP(testdata[[#This Row],[max]],F290:L315,7,FALSE)</f>
        <v>14</v>
      </c>
      <c r="N315" s="8">
        <f>testdata[[#This Row],[Index]]-VLOOKUP(testdata[[#This Row],[min]],G290:L315,6,FALSE)</f>
        <v>1</v>
      </c>
      <c r="O315" s="8">
        <f>testdata[[#This Row],[up]]-testdata[[#This Row],[down]]</f>
        <v>-52</v>
      </c>
      <c r="P315" s="8">
        <f>100*(25-testdata[[#This Row],[dsHigh]])/25</f>
        <v>44</v>
      </c>
      <c r="Q315" s="8">
        <f>100*(25-testdata[[#This Row],[dsLow]])/25</f>
        <v>96</v>
      </c>
      <c r="R315"/>
      <c r="S315"/>
      <c r="T315" s="4">
        <v>314</v>
      </c>
      <c r="U315" s="9">
        <v>-52</v>
      </c>
      <c r="V315" s="9">
        <v>44</v>
      </c>
      <c r="W315" s="9">
        <v>96</v>
      </c>
      <c r="Z315" s="12">
        <v>43193</v>
      </c>
      <c r="AA315">
        <v>247.77</v>
      </c>
      <c r="AB315">
        <v>250.1</v>
      </c>
      <c r="AC315">
        <v>245.83</v>
      </c>
      <c r="AD315">
        <v>249.59</v>
      </c>
      <c r="AE315">
        <v>125331216</v>
      </c>
    </row>
    <row r="316" spans="1:31" x14ac:dyDescent="0.25">
      <c r="A316" s="8">
        <v>315</v>
      </c>
      <c r="B316" s="4" t="s">
        <v>7</v>
      </c>
      <c r="C316" s="5" t="str">
        <f t="shared" si="12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 t="shared" si="13"/>
        <v>270.07</v>
      </c>
      <c r="K316" s="2">
        <f t="shared" si="14"/>
        <v>246.26</v>
      </c>
      <c r="L316" s="8">
        <f>testdata[[#This Row],[Index]]</f>
        <v>315</v>
      </c>
      <c r="M316" s="8">
        <f>testdata[[#This Row],[Index]]-VLOOKUP(testdata[[#This Row],[max]],F291:L316,7,FALSE)</f>
        <v>15</v>
      </c>
      <c r="N316" s="8">
        <f>testdata[[#This Row],[Index]]-VLOOKUP(testdata[[#This Row],[min]],G291:L316,6,FALSE)</f>
        <v>2</v>
      </c>
      <c r="O316" s="8">
        <f>testdata[[#This Row],[up]]-testdata[[#This Row],[down]]</f>
        <v>-52</v>
      </c>
      <c r="P316" s="8">
        <f>100*(25-testdata[[#This Row],[dsHigh]])/25</f>
        <v>40</v>
      </c>
      <c r="Q316" s="8">
        <f>100*(25-testdata[[#This Row],[dsLow]])/25</f>
        <v>92</v>
      </c>
      <c r="R316"/>
      <c r="S316"/>
      <c r="T316" s="4">
        <v>315</v>
      </c>
      <c r="U316" s="9">
        <v>-52</v>
      </c>
      <c r="V316" s="9">
        <v>40</v>
      </c>
      <c r="W316" s="9">
        <v>92</v>
      </c>
      <c r="Z316" s="12">
        <v>43194</v>
      </c>
      <c r="AA316">
        <v>245.74</v>
      </c>
      <c r="AB316">
        <v>253.02</v>
      </c>
      <c r="AC316">
        <v>245.6</v>
      </c>
      <c r="AD316">
        <v>252.26</v>
      </c>
      <c r="AE316">
        <v>129258088</v>
      </c>
    </row>
    <row r="317" spans="1:31" x14ac:dyDescent="0.25">
      <c r="A317" s="8">
        <v>316</v>
      </c>
      <c r="B317" s="4" t="s">
        <v>7</v>
      </c>
      <c r="C317" s="5" t="str">
        <f t="shared" si="12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 t="shared" si="13"/>
        <v>270.07</v>
      </c>
      <c r="K317" s="2">
        <f t="shared" si="14"/>
        <v>246.26</v>
      </c>
      <c r="L317" s="8">
        <f>testdata[[#This Row],[Index]]</f>
        <v>316</v>
      </c>
      <c r="M317" s="8">
        <f>testdata[[#This Row],[Index]]-VLOOKUP(testdata[[#This Row],[max]],F292:L317,7,FALSE)</f>
        <v>16</v>
      </c>
      <c r="N317" s="8">
        <f>testdata[[#This Row],[Index]]-VLOOKUP(testdata[[#This Row],[min]],G292:L317,6,FALSE)</f>
        <v>3</v>
      </c>
      <c r="O317" s="8">
        <f>testdata[[#This Row],[up]]-testdata[[#This Row],[down]]</f>
        <v>-52</v>
      </c>
      <c r="P317" s="8">
        <f>100*(25-testdata[[#This Row],[dsHigh]])/25</f>
        <v>36</v>
      </c>
      <c r="Q317" s="8">
        <f>100*(25-testdata[[#This Row],[dsLow]])/25</f>
        <v>88</v>
      </c>
      <c r="R317"/>
      <c r="S317"/>
      <c r="T317" s="4">
        <v>316</v>
      </c>
      <c r="U317" s="9">
        <v>-52</v>
      </c>
      <c r="V317" s="9">
        <v>36</v>
      </c>
      <c r="W317" s="9">
        <v>88</v>
      </c>
      <c r="Z317" s="12">
        <v>43195</v>
      </c>
      <c r="AA317">
        <v>254.16</v>
      </c>
      <c r="AB317">
        <v>255.21</v>
      </c>
      <c r="AC317">
        <v>252.99</v>
      </c>
      <c r="AD317">
        <v>254.25</v>
      </c>
      <c r="AE317">
        <v>86355656</v>
      </c>
    </row>
    <row r="318" spans="1:31" x14ac:dyDescent="0.25">
      <c r="A318" s="8">
        <v>317</v>
      </c>
      <c r="B318" s="4" t="s">
        <v>7</v>
      </c>
      <c r="C318" s="5" t="str">
        <f t="shared" si="12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 t="shared" si="13"/>
        <v>270.07</v>
      </c>
      <c r="K318" s="2">
        <f t="shared" si="14"/>
        <v>246.26</v>
      </c>
      <c r="L318" s="8">
        <f>testdata[[#This Row],[Index]]</f>
        <v>317</v>
      </c>
      <c r="M318" s="8">
        <f>testdata[[#This Row],[Index]]-VLOOKUP(testdata[[#This Row],[max]],F293:L318,7,FALSE)</f>
        <v>17</v>
      </c>
      <c r="N318" s="8">
        <f>testdata[[#This Row],[Index]]-VLOOKUP(testdata[[#This Row],[min]],G293:L318,6,FALSE)</f>
        <v>4</v>
      </c>
      <c r="O318" s="8">
        <f>testdata[[#This Row],[up]]-testdata[[#This Row],[down]]</f>
        <v>-52</v>
      </c>
      <c r="P318" s="8">
        <f>100*(25-testdata[[#This Row],[dsHigh]])/25</f>
        <v>32</v>
      </c>
      <c r="Q318" s="8">
        <f>100*(25-testdata[[#This Row],[dsLow]])/25</f>
        <v>84</v>
      </c>
      <c r="R318"/>
      <c r="S318"/>
      <c r="T318" s="4">
        <v>317</v>
      </c>
      <c r="U318" s="9">
        <v>-52</v>
      </c>
      <c r="V318" s="9">
        <v>32</v>
      </c>
      <c r="W318" s="9">
        <v>84</v>
      </c>
      <c r="Z318" s="12">
        <v>43196</v>
      </c>
      <c r="AA318">
        <v>252.12</v>
      </c>
      <c r="AB318">
        <v>253.74</v>
      </c>
      <c r="AC318">
        <v>246.94</v>
      </c>
      <c r="AD318">
        <v>248.58</v>
      </c>
      <c r="AE318">
        <v>187564192</v>
      </c>
    </row>
    <row r="319" spans="1:31" x14ac:dyDescent="0.25">
      <c r="A319" s="8">
        <v>318</v>
      </c>
      <c r="B319" s="4" t="s">
        <v>7</v>
      </c>
      <c r="C319" s="5" t="str">
        <f t="shared" si="12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 t="shared" si="13"/>
        <v>270.07</v>
      </c>
      <c r="K319" s="2">
        <f t="shared" si="14"/>
        <v>246.26</v>
      </c>
      <c r="L319" s="8">
        <f>testdata[[#This Row],[Index]]</f>
        <v>318</v>
      </c>
      <c r="M319" s="8">
        <f>testdata[[#This Row],[Index]]-VLOOKUP(testdata[[#This Row],[max]],F294:L319,7,FALSE)</f>
        <v>18</v>
      </c>
      <c r="N319" s="8">
        <f>testdata[[#This Row],[Index]]-VLOOKUP(testdata[[#This Row],[min]],G294:L319,6,FALSE)</f>
        <v>5</v>
      </c>
      <c r="O319" s="8">
        <f>testdata[[#This Row],[up]]-testdata[[#This Row],[down]]</f>
        <v>-52</v>
      </c>
      <c r="P319" s="8">
        <f>100*(25-testdata[[#This Row],[dsHigh]])/25</f>
        <v>28</v>
      </c>
      <c r="Q319" s="8">
        <f>100*(25-testdata[[#This Row],[dsLow]])/25</f>
        <v>80</v>
      </c>
      <c r="R319"/>
      <c r="S319"/>
      <c r="T319" s="4">
        <v>318</v>
      </c>
      <c r="U319" s="9">
        <v>-52</v>
      </c>
      <c r="V319" s="9">
        <v>28</v>
      </c>
      <c r="W319" s="9">
        <v>80</v>
      </c>
      <c r="Z319" s="12">
        <v>43199</v>
      </c>
      <c r="AA319">
        <v>250.16</v>
      </c>
      <c r="AB319">
        <v>253.48</v>
      </c>
      <c r="AC319">
        <v>248.79</v>
      </c>
      <c r="AD319">
        <v>249.81</v>
      </c>
      <c r="AE319">
        <v>110167032</v>
      </c>
    </row>
    <row r="320" spans="1:31" x14ac:dyDescent="0.25">
      <c r="A320" s="8">
        <v>319</v>
      </c>
      <c r="B320" s="4" t="s">
        <v>7</v>
      </c>
      <c r="C320" s="5" t="str">
        <f t="shared" si="12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 t="shared" si="13"/>
        <v>270.07</v>
      </c>
      <c r="K320" s="2">
        <f t="shared" si="14"/>
        <v>246.26</v>
      </c>
      <c r="L320" s="8">
        <f>testdata[[#This Row],[Index]]</f>
        <v>319</v>
      </c>
      <c r="M320" s="8">
        <f>testdata[[#This Row],[Index]]-VLOOKUP(testdata[[#This Row],[max]],F295:L320,7,FALSE)</f>
        <v>19</v>
      </c>
      <c r="N320" s="8">
        <f>testdata[[#This Row],[Index]]-VLOOKUP(testdata[[#This Row],[min]],G295:L320,6,FALSE)</f>
        <v>6</v>
      </c>
      <c r="O320" s="8">
        <f>testdata[[#This Row],[up]]-testdata[[#This Row],[down]]</f>
        <v>-52</v>
      </c>
      <c r="P320" s="8">
        <f>100*(25-testdata[[#This Row],[dsHigh]])/25</f>
        <v>24</v>
      </c>
      <c r="Q320" s="8">
        <f>100*(25-testdata[[#This Row],[dsLow]])/25</f>
        <v>76</v>
      </c>
      <c r="R320"/>
      <c r="S320"/>
      <c r="T320" s="4">
        <v>319</v>
      </c>
      <c r="U320" s="9">
        <v>-52</v>
      </c>
      <c r="V320" s="9">
        <v>24</v>
      </c>
      <c r="W320" s="9">
        <v>76</v>
      </c>
      <c r="Z320" s="12">
        <v>43200</v>
      </c>
      <c r="AA320">
        <v>252.94</v>
      </c>
      <c r="AB320">
        <v>254.63</v>
      </c>
      <c r="AC320">
        <v>251.7</v>
      </c>
      <c r="AD320">
        <v>253.78</v>
      </c>
      <c r="AE320">
        <v>110303696</v>
      </c>
    </row>
    <row r="321" spans="1:31" x14ac:dyDescent="0.25">
      <c r="A321" s="8">
        <v>320</v>
      </c>
      <c r="B321" s="4" t="s">
        <v>7</v>
      </c>
      <c r="C321" s="5" t="str">
        <f t="shared" si="12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 t="shared" si="13"/>
        <v>270.07</v>
      </c>
      <c r="K321" s="2">
        <f t="shared" si="14"/>
        <v>246.26</v>
      </c>
      <c r="L321" s="8">
        <f>testdata[[#This Row],[Index]]</f>
        <v>320</v>
      </c>
      <c r="M321" s="8">
        <f>testdata[[#This Row],[Index]]-VLOOKUP(testdata[[#This Row],[max]],F296:L321,7,FALSE)</f>
        <v>20</v>
      </c>
      <c r="N321" s="8">
        <f>testdata[[#This Row],[Index]]-VLOOKUP(testdata[[#This Row],[min]],G296:L321,6,FALSE)</f>
        <v>7</v>
      </c>
      <c r="O321" s="8">
        <f>testdata[[#This Row],[up]]-testdata[[#This Row],[down]]</f>
        <v>-52</v>
      </c>
      <c r="P321" s="8">
        <f>100*(25-testdata[[#This Row],[dsHigh]])/25</f>
        <v>20</v>
      </c>
      <c r="Q321" s="8">
        <f>100*(25-testdata[[#This Row],[dsLow]])/25</f>
        <v>72</v>
      </c>
      <c r="R321"/>
      <c r="S321"/>
      <c r="T321" s="4">
        <v>320</v>
      </c>
      <c r="U321" s="9">
        <v>-52</v>
      </c>
      <c r="V321" s="9">
        <v>20</v>
      </c>
      <c r="W321" s="9">
        <v>72</v>
      </c>
      <c r="Z321" s="12">
        <v>43201</v>
      </c>
      <c r="AA321">
        <v>252.17</v>
      </c>
      <c r="AB321">
        <v>254.25</v>
      </c>
      <c r="AC321">
        <v>252.1</v>
      </c>
      <c r="AD321">
        <v>252.45</v>
      </c>
      <c r="AE321">
        <v>95223544</v>
      </c>
    </row>
    <row r="322" spans="1:31" x14ac:dyDescent="0.25">
      <c r="A322" s="8">
        <v>321</v>
      </c>
      <c r="B322" s="4" t="s">
        <v>7</v>
      </c>
      <c r="C322" s="5" t="str">
        <f t="shared" ref="C322:C385" si="1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 t="shared" si="13"/>
        <v>270.07</v>
      </c>
      <c r="K322" s="2">
        <f t="shared" si="14"/>
        <v>246.26</v>
      </c>
      <c r="L322" s="8">
        <f>testdata[[#This Row],[Index]]</f>
        <v>321</v>
      </c>
      <c r="M322" s="8">
        <f>testdata[[#This Row],[Index]]-VLOOKUP(testdata[[#This Row],[max]],F297:L322,7,FALSE)</f>
        <v>21</v>
      </c>
      <c r="N322" s="8">
        <f>testdata[[#This Row],[Index]]-VLOOKUP(testdata[[#This Row],[min]],G297:L322,6,FALSE)</f>
        <v>8</v>
      </c>
      <c r="O322" s="8">
        <f>testdata[[#This Row],[up]]-testdata[[#This Row],[down]]</f>
        <v>-52</v>
      </c>
      <c r="P322" s="8">
        <f>100*(25-testdata[[#This Row],[dsHigh]])/25</f>
        <v>16</v>
      </c>
      <c r="Q322" s="8">
        <f>100*(25-testdata[[#This Row],[dsLow]])/25</f>
        <v>68</v>
      </c>
      <c r="R322"/>
      <c r="S322"/>
      <c r="T322" s="4">
        <v>321</v>
      </c>
      <c r="U322" s="9">
        <v>-52</v>
      </c>
      <c r="V322" s="9">
        <v>16</v>
      </c>
      <c r="W322" s="9">
        <v>68</v>
      </c>
      <c r="Z322" s="12">
        <v>43202</v>
      </c>
      <c r="AA322">
        <v>253.89</v>
      </c>
      <c r="AB322">
        <v>255.55</v>
      </c>
      <c r="AC322">
        <v>253.69</v>
      </c>
      <c r="AD322">
        <v>254.53</v>
      </c>
      <c r="AE322">
        <v>71976944</v>
      </c>
    </row>
    <row r="323" spans="1:31" x14ac:dyDescent="0.25">
      <c r="A323" s="8">
        <v>322</v>
      </c>
      <c r="B323" s="4" t="s">
        <v>7</v>
      </c>
      <c r="C323" s="5" t="str">
        <f t="shared" si="1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 t="shared" si="13"/>
        <v>270.07</v>
      </c>
      <c r="K323" s="2">
        <f t="shared" si="14"/>
        <v>246.26</v>
      </c>
      <c r="L323" s="8">
        <f>testdata[[#This Row],[Index]]</f>
        <v>322</v>
      </c>
      <c r="M323" s="8">
        <f>testdata[[#This Row],[Index]]-VLOOKUP(testdata[[#This Row],[max]],F298:L323,7,FALSE)</f>
        <v>22</v>
      </c>
      <c r="N323" s="8">
        <f>testdata[[#This Row],[Index]]-VLOOKUP(testdata[[#This Row],[min]],G298:L323,6,FALSE)</f>
        <v>9</v>
      </c>
      <c r="O323" s="8">
        <f>testdata[[#This Row],[up]]-testdata[[#This Row],[down]]</f>
        <v>-52</v>
      </c>
      <c r="P323" s="8">
        <f>100*(25-testdata[[#This Row],[dsHigh]])/25</f>
        <v>12</v>
      </c>
      <c r="Q323" s="8">
        <f>100*(25-testdata[[#This Row],[dsLow]])/25</f>
        <v>64</v>
      </c>
      <c r="R323"/>
      <c r="S323"/>
      <c r="T323" s="4">
        <v>322</v>
      </c>
      <c r="U323" s="9">
        <v>-52</v>
      </c>
      <c r="V323" s="9">
        <v>12</v>
      </c>
      <c r="W323" s="9">
        <v>64</v>
      </c>
      <c r="Z323" s="12">
        <v>43203</v>
      </c>
      <c r="AA323">
        <v>255.94</v>
      </c>
      <c r="AB323">
        <v>256.07</v>
      </c>
      <c r="AC323">
        <v>252.69</v>
      </c>
      <c r="AD323">
        <v>253.78</v>
      </c>
      <c r="AE323">
        <v>88890928</v>
      </c>
    </row>
    <row r="324" spans="1:31" x14ac:dyDescent="0.25">
      <c r="A324" s="8">
        <v>323</v>
      </c>
      <c r="B324" s="4" t="s">
        <v>7</v>
      </c>
      <c r="C324" s="5" t="str">
        <f t="shared" si="1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 t="shared" si="13"/>
        <v>270.07</v>
      </c>
      <c r="K324" s="2">
        <f t="shared" si="14"/>
        <v>246.26</v>
      </c>
      <c r="L324" s="8">
        <f>testdata[[#This Row],[Index]]</f>
        <v>323</v>
      </c>
      <c r="M324" s="8">
        <f>testdata[[#This Row],[Index]]-VLOOKUP(testdata[[#This Row],[max]],F299:L324,7,FALSE)</f>
        <v>23</v>
      </c>
      <c r="N324" s="8">
        <f>testdata[[#This Row],[Index]]-VLOOKUP(testdata[[#This Row],[min]],G299:L324,6,FALSE)</f>
        <v>10</v>
      </c>
      <c r="O324" s="8">
        <f>testdata[[#This Row],[up]]-testdata[[#This Row],[down]]</f>
        <v>-52</v>
      </c>
      <c r="P324" s="8">
        <f>100*(25-testdata[[#This Row],[dsHigh]])/25</f>
        <v>8</v>
      </c>
      <c r="Q324" s="8">
        <f>100*(25-testdata[[#This Row],[dsLow]])/25</f>
        <v>60</v>
      </c>
      <c r="R324"/>
      <c r="S324"/>
      <c r="T324" s="4">
        <v>323</v>
      </c>
      <c r="U324" s="9">
        <v>-52</v>
      </c>
      <c r="V324" s="9">
        <v>8</v>
      </c>
      <c r="W324" s="9">
        <v>60</v>
      </c>
      <c r="Z324" s="12">
        <v>43206</v>
      </c>
      <c r="AA324">
        <v>255.55</v>
      </c>
      <c r="AB324">
        <v>256.7</v>
      </c>
      <c r="AC324">
        <v>254.66</v>
      </c>
      <c r="AD324">
        <v>255.87</v>
      </c>
      <c r="AE324">
        <v>66246000</v>
      </c>
    </row>
    <row r="325" spans="1:31" x14ac:dyDescent="0.25">
      <c r="A325" s="8">
        <v>324</v>
      </c>
      <c r="B325" s="4" t="s">
        <v>7</v>
      </c>
      <c r="C325" s="5" t="str">
        <f t="shared" si="1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 t="shared" si="13"/>
        <v>270.07</v>
      </c>
      <c r="K325" s="2">
        <f t="shared" si="14"/>
        <v>246.26</v>
      </c>
      <c r="L325" s="8">
        <f>testdata[[#This Row],[Index]]</f>
        <v>324</v>
      </c>
      <c r="M325" s="8">
        <f>testdata[[#This Row],[Index]]-VLOOKUP(testdata[[#This Row],[max]],F300:L325,7,FALSE)</f>
        <v>24</v>
      </c>
      <c r="N325" s="8">
        <f>testdata[[#This Row],[Index]]-VLOOKUP(testdata[[#This Row],[min]],G300:L325,6,FALSE)</f>
        <v>11</v>
      </c>
      <c r="O325" s="8">
        <f>testdata[[#This Row],[up]]-testdata[[#This Row],[down]]</f>
        <v>-52</v>
      </c>
      <c r="P325" s="8">
        <f>100*(25-testdata[[#This Row],[dsHigh]])/25</f>
        <v>4</v>
      </c>
      <c r="Q325" s="8">
        <f>100*(25-testdata[[#This Row],[dsLow]])/25</f>
        <v>56</v>
      </c>
      <c r="R325"/>
      <c r="S325"/>
      <c r="T325" s="4">
        <v>324</v>
      </c>
      <c r="U325" s="9">
        <v>-52</v>
      </c>
      <c r="V325" s="9">
        <v>4</v>
      </c>
      <c r="W325" s="9">
        <v>56</v>
      </c>
      <c r="Z325" s="12">
        <v>43207</v>
      </c>
      <c r="AA325">
        <v>257.77999999999997</v>
      </c>
      <c r="AB325">
        <v>259.25</v>
      </c>
      <c r="AC325">
        <v>257.23</v>
      </c>
      <c r="AD325">
        <v>258.60000000000002</v>
      </c>
      <c r="AE325">
        <v>67579952</v>
      </c>
    </row>
    <row r="326" spans="1:31" x14ac:dyDescent="0.25">
      <c r="A326" s="8">
        <v>325</v>
      </c>
      <c r="B326" s="4" t="s">
        <v>7</v>
      </c>
      <c r="C326" s="5" t="str">
        <f t="shared" si="1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 t="shared" si="13"/>
        <v>270.07</v>
      </c>
      <c r="K326" s="2">
        <f t="shared" si="14"/>
        <v>246.26</v>
      </c>
      <c r="L326" s="8">
        <f>testdata[[#This Row],[Index]]</f>
        <v>325</v>
      </c>
      <c r="M326" s="8">
        <f>testdata[[#This Row],[Index]]-VLOOKUP(testdata[[#This Row],[max]],F301:L326,7,FALSE)</f>
        <v>25</v>
      </c>
      <c r="N326" s="8">
        <f>testdata[[#This Row],[Index]]-VLOOKUP(testdata[[#This Row],[min]],G301:L326,6,FALSE)</f>
        <v>12</v>
      </c>
      <c r="O326" s="8">
        <f>testdata[[#This Row],[up]]-testdata[[#This Row],[down]]</f>
        <v>-52</v>
      </c>
      <c r="P326" s="8">
        <f>100*(25-testdata[[#This Row],[dsHigh]])/25</f>
        <v>0</v>
      </c>
      <c r="Q326" s="8">
        <f>100*(25-testdata[[#This Row],[dsLow]])/25</f>
        <v>52</v>
      </c>
      <c r="R326"/>
      <c r="S326"/>
      <c r="T326" s="4">
        <v>325</v>
      </c>
      <c r="U326" s="9">
        <v>-52</v>
      </c>
      <c r="V326" s="9">
        <v>0</v>
      </c>
      <c r="W326" s="9">
        <v>52</v>
      </c>
      <c r="Z326" s="12">
        <v>43208</v>
      </c>
      <c r="AA326">
        <v>259.08</v>
      </c>
      <c r="AB326">
        <v>259.67</v>
      </c>
      <c r="AC326">
        <v>258.3</v>
      </c>
      <c r="AD326">
        <v>258.8</v>
      </c>
      <c r="AE326">
        <v>59871208</v>
      </c>
    </row>
    <row r="327" spans="1:31" x14ac:dyDescent="0.25">
      <c r="A327" s="8">
        <v>326</v>
      </c>
      <c r="B327" s="4" t="s">
        <v>7</v>
      </c>
      <c r="C327" s="5" t="str">
        <f t="shared" si="1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 t="shared" si="13"/>
        <v>267.77</v>
      </c>
      <c r="K327" s="2">
        <f t="shared" si="14"/>
        <v>246.26</v>
      </c>
      <c r="L327" s="8">
        <f>testdata[[#This Row],[Index]]</f>
        <v>326</v>
      </c>
      <c r="M327" s="8">
        <f>testdata[[#This Row],[Index]]-VLOOKUP(testdata[[#This Row],[max]],F302:L327,7,FALSE)</f>
        <v>25</v>
      </c>
      <c r="N327" s="8">
        <f>testdata[[#This Row],[Index]]-VLOOKUP(testdata[[#This Row],[min]],G302:L327,6,FALSE)</f>
        <v>13</v>
      </c>
      <c r="O327" s="8">
        <f>testdata[[#This Row],[up]]-testdata[[#This Row],[down]]</f>
        <v>-48</v>
      </c>
      <c r="P327" s="8">
        <f>100*(25-testdata[[#This Row],[dsHigh]])/25</f>
        <v>0</v>
      </c>
      <c r="Q327" s="8">
        <f>100*(25-testdata[[#This Row],[dsLow]])/25</f>
        <v>48</v>
      </c>
      <c r="R327"/>
      <c r="S327"/>
      <c r="T327" s="4">
        <v>326</v>
      </c>
      <c r="U327" s="9">
        <v>-48</v>
      </c>
      <c r="V327" s="9">
        <v>0</v>
      </c>
      <c r="W327" s="9">
        <v>48</v>
      </c>
      <c r="Z327" s="12">
        <v>43209</v>
      </c>
      <c r="AA327">
        <v>258.08999999999997</v>
      </c>
      <c r="AB327">
        <v>258.31</v>
      </c>
      <c r="AC327">
        <v>256.24</v>
      </c>
      <c r="AD327">
        <v>257.36</v>
      </c>
      <c r="AE327">
        <v>81135080</v>
      </c>
    </row>
    <row r="328" spans="1:31" x14ac:dyDescent="0.25">
      <c r="A328" s="8">
        <v>327</v>
      </c>
      <c r="B328" s="4" t="s">
        <v>7</v>
      </c>
      <c r="C328" s="5" t="str">
        <f t="shared" si="1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 t="shared" si="13"/>
        <v>266.41000000000003</v>
      </c>
      <c r="K328" s="2">
        <f t="shared" si="14"/>
        <v>246.26</v>
      </c>
      <c r="L328" s="8">
        <f>testdata[[#This Row],[Index]]</f>
        <v>327</v>
      </c>
      <c r="M328" s="8">
        <f>testdata[[#This Row],[Index]]-VLOOKUP(testdata[[#This Row],[max]],F303:L328,7,FALSE)</f>
        <v>25</v>
      </c>
      <c r="N328" s="8">
        <f>testdata[[#This Row],[Index]]-VLOOKUP(testdata[[#This Row],[min]],G303:L328,6,FALSE)</f>
        <v>14</v>
      </c>
      <c r="O328" s="8">
        <f>testdata[[#This Row],[up]]-testdata[[#This Row],[down]]</f>
        <v>-44</v>
      </c>
      <c r="P328" s="8">
        <f>100*(25-testdata[[#This Row],[dsHigh]])/25</f>
        <v>0</v>
      </c>
      <c r="Q328" s="8">
        <f>100*(25-testdata[[#This Row],[dsLow]])/25</f>
        <v>44</v>
      </c>
      <c r="R328"/>
      <c r="S328"/>
      <c r="T328" s="4">
        <v>327</v>
      </c>
      <c r="U328" s="9">
        <v>-44</v>
      </c>
      <c r="V328" s="9">
        <v>0</v>
      </c>
      <c r="W328" s="9">
        <v>44</v>
      </c>
      <c r="Z328" s="12">
        <v>43210</v>
      </c>
      <c r="AA328">
        <v>257.27999999999997</v>
      </c>
      <c r="AB328">
        <v>257.52</v>
      </c>
      <c r="AC328">
        <v>254.22</v>
      </c>
      <c r="AD328">
        <v>255.18</v>
      </c>
      <c r="AE328">
        <v>104431280</v>
      </c>
    </row>
    <row r="329" spans="1:31" x14ac:dyDescent="0.25">
      <c r="A329" s="8">
        <v>328</v>
      </c>
      <c r="B329" s="4" t="s">
        <v>7</v>
      </c>
      <c r="C329" s="5" t="str">
        <f t="shared" si="1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 t="shared" si="13"/>
        <v>266.3</v>
      </c>
      <c r="K329" s="2">
        <f t="shared" si="14"/>
        <v>246.26</v>
      </c>
      <c r="L329" s="8">
        <f>testdata[[#This Row],[Index]]</f>
        <v>328</v>
      </c>
      <c r="M329" s="8">
        <f>testdata[[#This Row],[Index]]-VLOOKUP(testdata[[#This Row],[max]],F304:L329,7,FALSE)</f>
        <v>25</v>
      </c>
      <c r="N329" s="8">
        <f>testdata[[#This Row],[Index]]-VLOOKUP(testdata[[#This Row],[min]],G304:L329,6,FALSE)</f>
        <v>15</v>
      </c>
      <c r="O329" s="8">
        <f>testdata[[#This Row],[up]]-testdata[[#This Row],[down]]</f>
        <v>-40</v>
      </c>
      <c r="P329" s="8">
        <f>100*(25-testdata[[#This Row],[dsHigh]])/25</f>
        <v>0</v>
      </c>
      <c r="Q329" s="8">
        <f>100*(25-testdata[[#This Row],[dsLow]])/25</f>
        <v>40</v>
      </c>
      <c r="R329"/>
      <c r="S329"/>
      <c r="T329" s="4">
        <v>328</v>
      </c>
      <c r="U329" s="9">
        <v>-40</v>
      </c>
      <c r="V329" s="9">
        <v>0</v>
      </c>
      <c r="W329" s="9">
        <v>40</v>
      </c>
      <c r="Z329" s="12">
        <v>43213</v>
      </c>
      <c r="AA329">
        <v>255.8</v>
      </c>
      <c r="AB329">
        <v>256.39999999999998</v>
      </c>
      <c r="AC329">
        <v>253.97</v>
      </c>
      <c r="AD329">
        <v>255.14</v>
      </c>
      <c r="AE329">
        <v>68495104</v>
      </c>
    </row>
    <row r="330" spans="1:31" x14ac:dyDescent="0.25">
      <c r="A330" s="8">
        <v>329</v>
      </c>
      <c r="B330" s="4" t="s">
        <v>7</v>
      </c>
      <c r="C330" s="5" t="str">
        <f t="shared" si="1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 t="shared" si="13"/>
        <v>265.33999999999997</v>
      </c>
      <c r="K330" s="2">
        <f t="shared" si="14"/>
        <v>246.26</v>
      </c>
      <c r="L330" s="8">
        <f>testdata[[#This Row],[Index]]</f>
        <v>329</v>
      </c>
      <c r="M330" s="8">
        <f>testdata[[#This Row],[Index]]-VLOOKUP(testdata[[#This Row],[max]],F305:L330,7,FALSE)</f>
        <v>25</v>
      </c>
      <c r="N330" s="8">
        <f>testdata[[#This Row],[Index]]-VLOOKUP(testdata[[#This Row],[min]],G305:L330,6,FALSE)</f>
        <v>16</v>
      </c>
      <c r="O330" s="8">
        <f>testdata[[#This Row],[up]]-testdata[[#This Row],[down]]</f>
        <v>-36</v>
      </c>
      <c r="P330" s="8">
        <f>100*(25-testdata[[#This Row],[dsHigh]])/25</f>
        <v>0</v>
      </c>
      <c r="Q330" s="8">
        <f>100*(25-testdata[[#This Row],[dsLow]])/25</f>
        <v>36</v>
      </c>
      <c r="R330"/>
      <c r="S330"/>
      <c r="T330" s="4">
        <v>329</v>
      </c>
      <c r="U330" s="9">
        <v>-36</v>
      </c>
      <c r="V330" s="9">
        <v>0</v>
      </c>
      <c r="W330" s="9">
        <v>36</v>
      </c>
      <c r="Z330" s="12">
        <v>43214</v>
      </c>
      <c r="AA330">
        <v>256.25</v>
      </c>
      <c r="AB330">
        <v>256.49</v>
      </c>
      <c r="AC330">
        <v>250.08</v>
      </c>
      <c r="AD330">
        <v>251.7</v>
      </c>
      <c r="AE330">
        <v>117942992</v>
      </c>
    </row>
    <row r="331" spans="1:31" x14ac:dyDescent="0.25">
      <c r="A331" s="8">
        <v>330</v>
      </c>
      <c r="B331" s="4" t="s">
        <v>7</v>
      </c>
      <c r="C331" s="5" t="str">
        <f t="shared" si="1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 t="shared" si="13"/>
        <v>264.25</v>
      </c>
      <c r="K331" s="2">
        <f t="shared" si="14"/>
        <v>246.26</v>
      </c>
      <c r="L331" s="8">
        <f>testdata[[#This Row],[Index]]</f>
        <v>330</v>
      </c>
      <c r="M331" s="8">
        <f>testdata[[#This Row],[Index]]-VLOOKUP(testdata[[#This Row],[max]],F306:L331,7,FALSE)</f>
        <v>24</v>
      </c>
      <c r="N331" s="8">
        <f>testdata[[#This Row],[Index]]-VLOOKUP(testdata[[#This Row],[min]],G306:L331,6,FALSE)</f>
        <v>17</v>
      </c>
      <c r="O331" s="8">
        <f>testdata[[#This Row],[up]]-testdata[[#This Row],[down]]</f>
        <v>-28</v>
      </c>
      <c r="P331" s="8">
        <f>100*(25-testdata[[#This Row],[dsHigh]])/25</f>
        <v>4</v>
      </c>
      <c r="Q331" s="8">
        <f>100*(25-testdata[[#This Row],[dsLow]])/25</f>
        <v>32</v>
      </c>
      <c r="R331"/>
      <c r="S331"/>
      <c r="T331" s="4">
        <v>330</v>
      </c>
      <c r="U331" s="9">
        <v>-28</v>
      </c>
      <c r="V331" s="9">
        <v>4</v>
      </c>
      <c r="W331" s="9">
        <v>32</v>
      </c>
      <c r="Z331" s="12">
        <v>43215</v>
      </c>
      <c r="AA331">
        <v>251.64</v>
      </c>
      <c r="AB331">
        <v>252.8</v>
      </c>
      <c r="AC331">
        <v>249.66</v>
      </c>
      <c r="AD331">
        <v>252.33</v>
      </c>
      <c r="AE331">
        <v>108493272</v>
      </c>
    </row>
    <row r="332" spans="1:31" x14ac:dyDescent="0.25">
      <c r="A332" s="8">
        <v>331</v>
      </c>
      <c r="B332" s="4" t="s">
        <v>7</v>
      </c>
      <c r="C332" s="5" t="str">
        <f t="shared" si="1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 t="shared" si="13"/>
        <v>264.25</v>
      </c>
      <c r="K332" s="2">
        <f t="shared" si="14"/>
        <v>246.26</v>
      </c>
      <c r="L332" s="8">
        <f>testdata[[#This Row],[Index]]</f>
        <v>331</v>
      </c>
      <c r="M332" s="8">
        <f>testdata[[#This Row],[Index]]-VLOOKUP(testdata[[#This Row],[max]],F307:L332,7,FALSE)</f>
        <v>25</v>
      </c>
      <c r="N332" s="8">
        <f>testdata[[#This Row],[Index]]-VLOOKUP(testdata[[#This Row],[min]],G307:L332,6,FALSE)</f>
        <v>18</v>
      </c>
      <c r="O332" s="8">
        <f>testdata[[#This Row],[up]]-testdata[[#This Row],[down]]</f>
        <v>-28</v>
      </c>
      <c r="P332" s="8">
        <f>100*(25-testdata[[#This Row],[dsHigh]])/25</f>
        <v>0</v>
      </c>
      <c r="Q332" s="8">
        <f>100*(25-testdata[[#This Row],[dsLow]])/25</f>
        <v>28</v>
      </c>
      <c r="R332"/>
      <c r="S332"/>
      <c r="T332" s="4">
        <v>331</v>
      </c>
      <c r="U332" s="9">
        <v>-28</v>
      </c>
      <c r="V332" s="9">
        <v>0</v>
      </c>
      <c r="W332" s="9">
        <v>28</v>
      </c>
      <c r="Z332" s="12">
        <v>43216</v>
      </c>
      <c r="AA332">
        <v>253.44</v>
      </c>
      <c r="AB332">
        <v>255.79</v>
      </c>
      <c r="AC332">
        <v>252.96</v>
      </c>
      <c r="AD332">
        <v>254.89</v>
      </c>
      <c r="AE332">
        <v>70766496</v>
      </c>
    </row>
    <row r="333" spans="1:31" x14ac:dyDescent="0.25">
      <c r="A333" s="8">
        <v>332</v>
      </c>
      <c r="B333" s="4" t="s">
        <v>7</v>
      </c>
      <c r="C333" s="5" t="str">
        <f t="shared" si="1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 t="shared" si="13"/>
        <v>262.33999999999997</v>
      </c>
      <c r="K333" s="2">
        <f t="shared" si="14"/>
        <v>246.26</v>
      </c>
      <c r="L333" s="8">
        <f>testdata[[#This Row],[Index]]</f>
        <v>332</v>
      </c>
      <c r="M333" s="8">
        <f>testdata[[#This Row],[Index]]-VLOOKUP(testdata[[#This Row],[max]],F308:L333,7,FALSE)</f>
        <v>7</v>
      </c>
      <c r="N333" s="8">
        <f>testdata[[#This Row],[Index]]-VLOOKUP(testdata[[#This Row],[min]],G308:L333,6,FALSE)</f>
        <v>19</v>
      </c>
      <c r="O333" s="8">
        <f>testdata[[#This Row],[up]]-testdata[[#This Row],[down]]</f>
        <v>48</v>
      </c>
      <c r="P333" s="8">
        <f>100*(25-testdata[[#This Row],[dsHigh]])/25</f>
        <v>72</v>
      </c>
      <c r="Q333" s="8">
        <f>100*(25-testdata[[#This Row],[dsLow]])/25</f>
        <v>24</v>
      </c>
      <c r="R333"/>
      <c r="S333"/>
      <c r="T333" s="4">
        <v>332</v>
      </c>
      <c r="U333" s="9">
        <v>48</v>
      </c>
      <c r="V333" s="9">
        <v>72</v>
      </c>
      <c r="W333" s="9">
        <v>24</v>
      </c>
      <c r="Z333" s="12">
        <v>43217</v>
      </c>
      <c r="AA333">
        <v>255.55</v>
      </c>
      <c r="AB333">
        <v>255.88</v>
      </c>
      <c r="AC333">
        <v>254.12</v>
      </c>
      <c r="AD333">
        <v>255.13</v>
      </c>
      <c r="AE333">
        <v>59609788</v>
      </c>
    </row>
    <row r="334" spans="1:31" x14ac:dyDescent="0.25">
      <c r="A334" s="8">
        <v>333</v>
      </c>
      <c r="B334" s="4" t="s">
        <v>7</v>
      </c>
      <c r="C334" s="5" t="str">
        <f t="shared" si="1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 t="shared" si="13"/>
        <v>262.33999999999997</v>
      </c>
      <c r="K334" s="2">
        <f t="shared" si="14"/>
        <v>246.26</v>
      </c>
      <c r="L334" s="8">
        <f>testdata[[#This Row],[Index]]</f>
        <v>333</v>
      </c>
      <c r="M334" s="8">
        <f>testdata[[#This Row],[Index]]-VLOOKUP(testdata[[#This Row],[max]],F309:L334,7,FALSE)</f>
        <v>8</v>
      </c>
      <c r="N334" s="8">
        <f>testdata[[#This Row],[Index]]-VLOOKUP(testdata[[#This Row],[min]],G309:L334,6,FALSE)</f>
        <v>20</v>
      </c>
      <c r="O334" s="8">
        <f>testdata[[#This Row],[up]]-testdata[[#This Row],[down]]</f>
        <v>48</v>
      </c>
      <c r="P334" s="8">
        <f>100*(25-testdata[[#This Row],[dsHigh]])/25</f>
        <v>68</v>
      </c>
      <c r="Q334" s="8">
        <f>100*(25-testdata[[#This Row],[dsLow]])/25</f>
        <v>20</v>
      </c>
      <c r="R334"/>
      <c r="S334"/>
      <c r="T334" s="4">
        <v>333</v>
      </c>
      <c r="U334" s="9">
        <v>48</v>
      </c>
      <c r="V334" s="9">
        <v>68</v>
      </c>
      <c r="W334" s="9">
        <v>20</v>
      </c>
      <c r="Z334" s="12">
        <v>43220</v>
      </c>
      <c r="AA334">
        <v>255.8</v>
      </c>
      <c r="AB334">
        <v>256.39999999999998</v>
      </c>
      <c r="AC334">
        <v>253.09</v>
      </c>
      <c r="AD334">
        <v>253.17</v>
      </c>
      <c r="AE334">
        <v>85864288</v>
      </c>
    </row>
    <row r="335" spans="1:31" x14ac:dyDescent="0.25">
      <c r="A335" s="8">
        <v>334</v>
      </c>
      <c r="B335" s="4" t="s">
        <v>7</v>
      </c>
      <c r="C335" s="5" t="str">
        <f t="shared" si="1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 t="shared" si="13"/>
        <v>262.33999999999997</v>
      </c>
      <c r="K335" s="2">
        <f t="shared" si="14"/>
        <v>246.26</v>
      </c>
      <c r="L335" s="8">
        <f>testdata[[#This Row],[Index]]</f>
        <v>334</v>
      </c>
      <c r="M335" s="8">
        <f>testdata[[#This Row],[Index]]-VLOOKUP(testdata[[#This Row],[max]],F310:L335,7,FALSE)</f>
        <v>9</v>
      </c>
      <c r="N335" s="8">
        <f>testdata[[#This Row],[Index]]-VLOOKUP(testdata[[#This Row],[min]],G310:L335,6,FALSE)</f>
        <v>21</v>
      </c>
      <c r="O335" s="8">
        <f>testdata[[#This Row],[up]]-testdata[[#This Row],[down]]</f>
        <v>48</v>
      </c>
      <c r="P335" s="8">
        <f>100*(25-testdata[[#This Row],[dsHigh]])/25</f>
        <v>64</v>
      </c>
      <c r="Q335" s="8">
        <f>100*(25-testdata[[#This Row],[dsLow]])/25</f>
        <v>16</v>
      </c>
      <c r="R335"/>
      <c r="S335"/>
      <c r="T335" s="4">
        <v>334</v>
      </c>
      <c r="U335" s="9">
        <v>48</v>
      </c>
      <c r="V335" s="9">
        <v>64</v>
      </c>
      <c r="W335" s="9">
        <v>16</v>
      </c>
      <c r="Z335" s="12">
        <v>43221</v>
      </c>
      <c r="AA335">
        <v>252.55</v>
      </c>
      <c r="AB335">
        <v>253.73</v>
      </c>
      <c r="AC335">
        <v>250.87</v>
      </c>
      <c r="AD335">
        <v>253.62</v>
      </c>
      <c r="AE335">
        <v>77527856</v>
      </c>
    </row>
    <row r="336" spans="1:31" x14ac:dyDescent="0.25">
      <c r="A336" s="8">
        <v>335</v>
      </c>
      <c r="B336" s="4" t="s">
        <v>7</v>
      </c>
      <c r="C336" s="5" t="str">
        <f t="shared" si="1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 t="shared" si="13"/>
        <v>262.33999999999997</v>
      </c>
      <c r="K336" s="2">
        <f t="shared" si="14"/>
        <v>246.26</v>
      </c>
      <c r="L336" s="8">
        <f>testdata[[#This Row],[Index]]</f>
        <v>335</v>
      </c>
      <c r="M336" s="8">
        <f>testdata[[#This Row],[Index]]-VLOOKUP(testdata[[#This Row],[max]],F311:L336,7,FALSE)</f>
        <v>10</v>
      </c>
      <c r="N336" s="8">
        <f>testdata[[#This Row],[Index]]-VLOOKUP(testdata[[#This Row],[min]],G311:L336,6,FALSE)</f>
        <v>22</v>
      </c>
      <c r="O336" s="8">
        <f>testdata[[#This Row],[up]]-testdata[[#This Row],[down]]</f>
        <v>48</v>
      </c>
      <c r="P336" s="8">
        <f>100*(25-testdata[[#This Row],[dsHigh]])/25</f>
        <v>60</v>
      </c>
      <c r="Q336" s="8">
        <f>100*(25-testdata[[#This Row],[dsLow]])/25</f>
        <v>12</v>
      </c>
      <c r="R336"/>
      <c r="S336"/>
      <c r="T336" s="4">
        <v>335</v>
      </c>
      <c r="U336" s="9">
        <v>48</v>
      </c>
      <c r="V336" s="9">
        <v>60</v>
      </c>
      <c r="W336" s="9">
        <v>12</v>
      </c>
      <c r="Z336" s="12">
        <v>43222</v>
      </c>
      <c r="AA336">
        <v>253.41</v>
      </c>
      <c r="AB336">
        <v>254.29</v>
      </c>
      <c r="AC336">
        <v>251.49</v>
      </c>
      <c r="AD336">
        <v>251.91</v>
      </c>
      <c r="AE336">
        <v>90238480</v>
      </c>
    </row>
    <row r="337" spans="1:31" x14ac:dyDescent="0.25">
      <c r="A337" s="8">
        <v>336</v>
      </c>
      <c r="B337" s="4" t="s">
        <v>7</v>
      </c>
      <c r="C337" s="5" t="str">
        <f t="shared" si="1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 t="shared" si="13"/>
        <v>262.33999999999997</v>
      </c>
      <c r="K337" s="2">
        <f t="shared" si="14"/>
        <v>246.26</v>
      </c>
      <c r="L337" s="8">
        <f>testdata[[#This Row],[Index]]</f>
        <v>336</v>
      </c>
      <c r="M337" s="8">
        <f>testdata[[#This Row],[Index]]-VLOOKUP(testdata[[#This Row],[max]],F312:L337,7,FALSE)</f>
        <v>11</v>
      </c>
      <c r="N337" s="8">
        <f>testdata[[#This Row],[Index]]-VLOOKUP(testdata[[#This Row],[min]],G312:L337,6,FALSE)</f>
        <v>23</v>
      </c>
      <c r="O337" s="8">
        <f>testdata[[#This Row],[up]]-testdata[[#This Row],[down]]</f>
        <v>48</v>
      </c>
      <c r="P337" s="8">
        <f>100*(25-testdata[[#This Row],[dsHigh]])/25</f>
        <v>56</v>
      </c>
      <c r="Q337" s="8">
        <f>100*(25-testdata[[#This Row],[dsLow]])/25</f>
        <v>8</v>
      </c>
      <c r="R337"/>
      <c r="S337"/>
      <c r="T337" s="4">
        <v>336</v>
      </c>
      <c r="U337" s="9">
        <v>48</v>
      </c>
      <c r="V337" s="9">
        <v>56</v>
      </c>
      <c r="W337" s="9">
        <v>8</v>
      </c>
      <c r="Z337" s="12">
        <v>43223</v>
      </c>
      <c r="AA337">
        <v>251.01</v>
      </c>
      <c r="AB337">
        <v>252.07</v>
      </c>
      <c r="AC337">
        <v>247.94</v>
      </c>
      <c r="AD337">
        <v>251.36</v>
      </c>
      <c r="AE337">
        <v>142418560</v>
      </c>
    </row>
    <row r="338" spans="1:31" x14ac:dyDescent="0.25">
      <c r="A338" s="8">
        <v>337</v>
      </c>
      <c r="B338" s="4" t="s">
        <v>7</v>
      </c>
      <c r="C338" s="5" t="str">
        <f t="shared" si="1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 t="shared" si="13"/>
        <v>262.33999999999997</v>
      </c>
      <c r="K338" s="2">
        <f t="shared" si="14"/>
        <v>246.26</v>
      </c>
      <c r="L338" s="8">
        <f>testdata[[#This Row],[Index]]</f>
        <v>337</v>
      </c>
      <c r="M338" s="8">
        <f>testdata[[#This Row],[Index]]-VLOOKUP(testdata[[#This Row],[max]],F313:L338,7,FALSE)</f>
        <v>12</v>
      </c>
      <c r="N338" s="8">
        <f>testdata[[#This Row],[Index]]-VLOOKUP(testdata[[#This Row],[min]],G313:L338,6,FALSE)</f>
        <v>24</v>
      </c>
      <c r="O338" s="8">
        <f>testdata[[#This Row],[up]]-testdata[[#This Row],[down]]</f>
        <v>48</v>
      </c>
      <c r="P338" s="8">
        <f>100*(25-testdata[[#This Row],[dsHigh]])/25</f>
        <v>52</v>
      </c>
      <c r="Q338" s="8">
        <f>100*(25-testdata[[#This Row],[dsLow]])/25</f>
        <v>4</v>
      </c>
      <c r="R338"/>
      <c r="S338"/>
      <c r="T338" s="4">
        <v>337</v>
      </c>
      <c r="U338" s="9">
        <v>48</v>
      </c>
      <c r="V338" s="9">
        <v>52</v>
      </c>
      <c r="W338" s="9">
        <v>4</v>
      </c>
      <c r="Z338" s="12">
        <v>43224</v>
      </c>
      <c r="AA338">
        <v>250.31</v>
      </c>
      <c r="AB338">
        <v>255.35</v>
      </c>
      <c r="AC338">
        <v>249.95</v>
      </c>
      <c r="AD338">
        <v>254.61</v>
      </c>
      <c r="AE338">
        <v>95309048</v>
      </c>
    </row>
    <row r="339" spans="1:31" x14ac:dyDescent="0.25">
      <c r="A339" s="8">
        <v>338</v>
      </c>
      <c r="B339" s="4" t="s">
        <v>7</v>
      </c>
      <c r="C339" s="5" t="str">
        <f t="shared" si="1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 t="shared" si="13"/>
        <v>262.33999999999997</v>
      </c>
      <c r="K339" s="2">
        <f t="shared" si="14"/>
        <v>246.26</v>
      </c>
      <c r="L339" s="8">
        <f>testdata[[#This Row],[Index]]</f>
        <v>338</v>
      </c>
      <c r="M339" s="8">
        <f>testdata[[#This Row],[Index]]-VLOOKUP(testdata[[#This Row],[max]],F314:L339,7,FALSE)</f>
        <v>13</v>
      </c>
      <c r="N339" s="8">
        <f>testdata[[#This Row],[Index]]-VLOOKUP(testdata[[#This Row],[min]],G314:L339,6,FALSE)</f>
        <v>25</v>
      </c>
      <c r="O339" s="8">
        <f>testdata[[#This Row],[up]]-testdata[[#This Row],[down]]</f>
        <v>48</v>
      </c>
      <c r="P339" s="8">
        <f>100*(25-testdata[[#This Row],[dsHigh]])/25</f>
        <v>48</v>
      </c>
      <c r="Q339" s="8">
        <f>100*(25-testdata[[#This Row],[dsLow]])/25</f>
        <v>0</v>
      </c>
      <c r="R339"/>
      <c r="S339"/>
      <c r="T339" s="4">
        <v>338</v>
      </c>
      <c r="U339" s="9">
        <v>48</v>
      </c>
      <c r="V339" s="9">
        <v>48</v>
      </c>
      <c r="W339" s="9">
        <v>0</v>
      </c>
      <c r="Z339" s="12">
        <v>43227</v>
      </c>
      <c r="AA339">
        <v>255.45</v>
      </c>
      <c r="AB339">
        <v>256.52999999999997</v>
      </c>
      <c r="AC339">
        <v>254.7</v>
      </c>
      <c r="AD339">
        <v>255.47</v>
      </c>
      <c r="AE339">
        <v>57782704</v>
      </c>
    </row>
    <row r="340" spans="1:31" x14ac:dyDescent="0.25">
      <c r="A340" s="8">
        <v>339</v>
      </c>
      <c r="B340" s="4" t="s">
        <v>7</v>
      </c>
      <c r="C340" s="5" t="str">
        <f t="shared" si="1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 t="shared" si="13"/>
        <v>262.33999999999997</v>
      </c>
      <c r="K340" s="2">
        <f t="shared" si="14"/>
        <v>248.13</v>
      </c>
      <c r="L340" s="8">
        <f>testdata[[#This Row],[Index]]</f>
        <v>339</v>
      </c>
      <c r="M340" s="8">
        <f>testdata[[#This Row],[Index]]-VLOOKUP(testdata[[#This Row],[max]],F315:L340,7,FALSE)</f>
        <v>14</v>
      </c>
      <c r="N340" s="8">
        <f>testdata[[#This Row],[Index]]-VLOOKUP(testdata[[#This Row],[min]],G315:L340,6,FALSE)</f>
        <v>24</v>
      </c>
      <c r="O340" s="8">
        <f>testdata[[#This Row],[up]]-testdata[[#This Row],[down]]</f>
        <v>40</v>
      </c>
      <c r="P340" s="8">
        <f>100*(25-testdata[[#This Row],[dsHigh]])/25</f>
        <v>44</v>
      </c>
      <c r="Q340" s="8">
        <f>100*(25-testdata[[#This Row],[dsLow]])/25</f>
        <v>4</v>
      </c>
      <c r="R340"/>
      <c r="S340"/>
      <c r="T340" s="4">
        <v>339</v>
      </c>
      <c r="U340" s="9">
        <v>40</v>
      </c>
      <c r="V340" s="9">
        <v>44</v>
      </c>
      <c r="W340" s="9">
        <v>4</v>
      </c>
      <c r="Z340" s="12">
        <v>43228</v>
      </c>
      <c r="AA340">
        <v>255.07</v>
      </c>
      <c r="AB340">
        <v>255.86</v>
      </c>
      <c r="AC340">
        <v>253.78</v>
      </c>
      <c r="AD340">
        <v>255.47</v>
      </c>
      <c r="AE340">
        <v>70523376</v>
      </c>
    </row>
    <row r="341" spans="1:31" x14ac:dyDescent="0.25">
      <c r="A341" s="8">
        <v>340</v>
      </c>
      <c r="B341" s="4" t="s">
        <v>7</v>
      </c>
      <c r="C341" s="5" t="str">
        <f t="shared" si="1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 t="shared" si="13"/>
        <v>262.33999999999997</v>
      </c>
      <c r="K341" s="2">
        <f t="shared" si="14"/>
        <v>248.13</v>
      </c>
      <c r="L341" s="8">
        <f>testdata[[#This Row],[Index]]</f>
        <v>340</v>
      </c>
      <c r="M341" s="8">
        <f>testdata[[#This Row],[Index]]-VLOOKUP(testdata[[#This Row],[max]],F316:L341,7,FALSE)</f>
        <v>15</v>
      </c>
      <c r="N341" s="8">
        <f>testdata[[#This Row],[Index]]-VLOOKUP(testdata[[#This Row],[min]],G316:L341,6,FALSE)</f>
        <v>25</v>
      </c>
      <c r="O341" s="8">
        <f>testdata[[#This Row],[up]]-testdata[[#This Row],[down]]</f>
        <v>40</v>
      </c>
      <c r="P341" s="8">
        <f>100*(25-testdata[[#This Row],[dsHigh]])/25</f>
        <v>40</v>
      </c>
      <c r="Q341" s="8">
        <f>100*(25-testdata[[#This Row],[dsLow]])/25</f>
        <v>0</v>
      </c>
      <c r="R341"/>
      <c r="S341"/>
      <c r="T341" s="4">
        <v>340</v>
      </c>
      <c r="U341" s="9">
        <v>40</v>
      </c>
      <c r="V341" s="9">
        <v>40</v>
      </c>
      <c r="W341" s="9">
        <v>0</v>
      </c>
      <c r="Z341" s="12">
        <v>43229</v>
      </c>
      <c r="AA341">
        <v>256.2</v>
      </c>
      <c r="AB341">
        <v>258.29000000000002</v>
      </c>
      <c r="AC341">
        <v>255.64</v>
      </c>
      <c r="AD341">
        <v>257.94</v>
      </c>
      <c r="AE341">
        <v>62339328</v>
      </c>
    </row>
    <row r="342" spans="1:31" x14ac:dyDescent="0.25">
      <c r="A342" s="8">
        <v>341</v>
      </c>
      <c r="B342" s="4" t="s">
        <v>7</v>
      </c>
      <c r="C342" s="5" t="str">
        <f t="shared" si="1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 t="shared" si="13"/>
        <v>263.39999999999998</v>
      </c>
      <c r="K342" s="2">
        <f t="shared" si="14"/>
        <v>249.48</v>
      </c>
      <c r="L342" s="8">
        <f>testdata[[#This Row],[Index]]</f>
        <v>341</v>
      </c>
      <c r="M342" s="8">
        <f>testdata[[#This Row],[Index]]-VLOOKUP(testdata[[#This Row],[max]],F317:L342,7,FALSE)</f>
        <v>0</v>
      </c>
      <c r="N342" s="8">
        <f>testdata[[#This Row],[Index]]-VLOOKUP(testdata[[#This Row],[min]],G317:L342,6,FALSE)</f>
        <v>24</v>
      </c>
      <c r="O342" s="8">
        <f>testdata[[#This Row],[up]]-testdata[[#This Row],[down]]</f>
        <v>96</v>
      </c>
      <c r="P342" s="8">
        <f>100*(25-testdata[[#This Row],[dsHigh]])/25</f>
        <v>100</v>
      </c>
      <c r="Q342" s="8">
        <f>100*(25-testdata[[#This Row],[dsLow]])/25</f>
        <v>4</v>
      </c>
      <c r="R342"/>
      <c r="S342"/>
      <c r="T342" s="4">
        <v>341</v>
      </c>
      <c r="U342" s="9">
        <v>96</v>
      </c>
      <c r="V342" s="9">
        <v>100</v>
      </c>
      <c r="W342" s="9">
        <v>4</v>
      </c>
      <c r="Z342" s="12">
        <v>43230</v>
      </c>
      <c r="AA342">
        <v>258.75</v>
      </c>
      <c r="AB342">
        <v>260.70999999999998</v>
      </c>
      <c r="AC342">
        <v>258.63</v>
      </c>
      <c r="AD342">
        <v>260.36</v>
      </c>
      <c r="AE342">
        <v>75292568</v>
      </c>
    </row>
    <row r="343" spans="1:31" x14ac:dyDescent="0.25">
      <c r="A343" s="8">
        <v>342</v>
      </c>
      <c r="B343" s="4" t="s">
        <v>7</v>
      </c>
      <c r="C343" s="5" t="str">
        <f t="shared" si="1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 t="shared" si="13"/>
        <v>264.13</v>
      </c>
      <c r="K343" s="2">
        <f t="shared" si="14"/>
        <v>249.48</v>
      </c>
      <c r="L343" s="8">
        <f>testdata[[#This Row],[Index]]</f>
        <v>342</v>
      </c>
      <c r="M343" s="8">
        <f>testdata[[#This Row],[Index]]-VLOOKUP(testdata[[#This Row],[max]],F318:L343,7,FALSE)</f>
        <v>0</v>
      </c>
      <c r="N343" s="8">
        <f>testdata[[#This Row],[Index]]-VLOOKUP(testdata[[#This Row],[min]],G318:L343,6,FALSE)</f>
        <v>25</v>
      </c>
      <c r="O343" s="8">
        <f>testdata[[#This Row],[up]]-testdata[[#This Row],[down]]</f>
        <v>100</v>
      </c>
      <c r="P343" s="8">
        <f>100*(25-testdata[[#This Row],[dsHigh]])/25</f>
        <v>100</v>
      </c>
      <c r="Q343" s="8">
        <f>100*(25-testdata[[#This Row],[dsLow]])/25</f>
        <v>0</v>
      </c>
      <c r="R343"/>
      <c r="S343"/>
      <c r="T343" s="4">
        <v>342</v>
      </c>
      <c r="U343" s="9">
        <v>100</v>
      </c>
      <c r="V343" s="9">
        <v>100</v>
      </c>
      <c r="W343" s="9">
        <v>0</v>
      </c>
      <c r="Z343" s="12">
        <v>43231</v>
      </c>
      <c r="AA343">
        <v>260.49</v>
      </c>
      <c r="AB343">
        <v>261.44</v>
      </c>
      <c r="AC343">
        <v>259.93</v>
      </c>
      <c r="AD343">
        <v>261.14999999999998</v>
      </c>
      <c r="AE343">
        <v>62553900</v>
      </c>
    </row>
    <row r="344" spans="1:31" x14ac:dyDescent="0.25">
      <c r="A344" s="8">
        <v>343</v>
      </c>
      <c r="B344" s="4" t="s">
        <v>7</v>
      </c>
      <c r="C344" s="5" t="str">
        <f t="shared" si="1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 t="shared" si="13"/>
        <v>265.02999999999997</v>
      </c>
      <c r="K344" s="2">
        <f t="shared" si="14"/>
        <v>250.5</v>
      </c>
      <c r="L344" s="8">
        <f>testdata[[#This Row],[Index]]</f>
        <v>343</v>
      </c>
      <c r="M344" s="8">
        <f>testdata[[#This Row],[Index]]-VLOOKUP(testdata[[#This Row],[max]],F319:L344,7,FALSE)</f>
        <v>0</v>
      </c>
      <c r="N344" s="8">
        <f>testdata[[#This Row],[Index]]-VLOOKUP(testdata[[#This Row],[min]],G319:L344,6,FALSE)</f>
        <v>7</v>
      </c>
      <c r="O344" s="8">
        <f>testdata[[#This Row],[up]]-testdata[[#This Row],[down]]</f>
        <v>28</v>
      </c>
      <c r="P344" s="8">
        <f>100*(25-testdata[[#This Row],[dsHigh]])/25</f>
        <v>100</v>
      </c>
      <c r="Q344" s="8">
        <f>100*(25-testdata[[#This Row],[dsLow]])/25</f>
        <v>72</v>
      </c>
      <c r="R344"/>
      <c r="S344"/>
      <c r="T344" s="4">
        <v>343</v>
      </c>
      <c r="U344" s="9">
        <v>28</v>
      </c>
      <c r="V344" s="9">
        <v>100</v>
      </c>
      <c r="W344" s="9">
        <v>72</v>
      </c>
      <c r="Z344" s="12">
        <v>43234</v>
      </c>
      <c r="AA344">
        <v>261.62</v>
      </c>
      <c r="AB344">
        <v>262.33</v>
      </c>
      <c r="AC344">
        <v>260.68</v>
      </c>
      <c r="AD344">
        <v>261.27</v>
      </c>
      <c r="AE344">
        <v>57245356</v>
      </c>
    </row>
    <row r="345" spans="1:31" x14ac:dyDescent="0.25">
      <c r="A345" s="8">
        <v>344</v>
      </c>
      <c r="B345" s="4" t="s">
        <v>7</v>
      </c>
      <c r="C345" s="5" t="str">
        <f t="shared" si="1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 t="shared" si="13"/>
        <v>265.02999999999997</v>
      </c>
      <c r="K345" s="2">
        <f t="shared" si="14"/>
        <v>250.5</v>
      </c>
      <c r="L345" s="8">
        <f>testdata[[#This Row],[Index]]</f>
        <v>344</v>
      </c>
      <c r="M345" s="8">
        <f>testdata[[#This Row],[Index]]-VLOOKUP(testdata[[#This Row],[max]],F320:L345,7,FALSE)</f>
        <v>1</v>
      </c>
      <c r="N345" s="8">
        <f>testdata[[#This Row],[Index]]-VLOOKUP(testdata[[#This Row],[min]],G320:L345,6,FALSE)</f>
        <v>8</v>
      </c>
      <c r="O345" s="8">
        <f>testdata[[#This Row],[up]]-testdata[[#This Row],[down]]</f>
        <v>28</v>
      </c>
      <c r="P345" s="8">
        <f>100*(25-testdata[[#This Row],[dsHigh]])/25</f>
        <v>96</v>
      </c>
      <c r="Q345" s="8">
        <f>100*(25-testdata[[#This Row],[dsLow]])/25</f>
        <v>68</v>
      </c>
      <c r="R345"/>
      <c r="S345"/>
      <c r="T345" s="4">
        <v>344</v>
      </c>
      <c r="U345" s="9">
        <v>28</v>
      </c>
      <c r="V345" s="9">
        <v>96</v>
      </c>
      <c r="W345" s="9">
        <v>68</v>
      </c>
      <c r="Z345" s="12">
        <v>43235</v>
      </c>
      <c r="AA345">
        <v>259.94</v>
      </c>
      <c r="AB345">
        <v>259.95999999999998</v>
      </c>
      <c r="AC345">
        <v>258.45</v>
      </c>
      <c r="AD345">
        <v>259.47000000000003</v>
      </c>
      <c r="AE345">
        <v>90935568</v>
      </c>
    </row>
    <row r="346" spans="1:31" x14ac:dyDescent="0.25">
      <c r="A346" s="8">
        <v>345</v>
      </c>
      <c r="B346" s="4" t="s">
        <v>7</v>
      </c>
      <c r="C346" s="5" t="str">
        <f t="shared" si="1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 t="shared" si="13"/>
        <v>265.02999999999997</v>
      </c>
      <c r="K346" s="2">
        <f t="shared" si="14"/>
        <v>250.5</v>
      </c>
      <c r="L346" s="8">
        <f>testdata[[#This Row],[Index]]</f>
        <v>345</v>
      </c>
      <c r="M346" s="8">
        <f>testdata[[#This Row],[Index]]-VLOOKUP(testdata[[#This Row],[max]],F321:L346,7,FALSE)</f>
        <v>2</v>
      </c>
      <c r="N346" s="8">
        <f>testdata[[#This Row],[Index]]-VLOOKUP(testdata[[#This Row],[min]],G321:L346,6,FALSE)</f>
        <v>9</v>
      </c>
      <c r="O346" s="8">
        <f>testdata[[#This Row],[up]]-testdata[[#This Row],[down]]</f>
        <v>28</v>
      </c>
      <c r="P346" s="8">
        <f>100*(25-testdata[[#This Row],[dsHigh]])/25</f>
        <v>92</v>
      </c>
      <c r="Q346" s="8">
        <f>100*(25-testdata[[#This Row],[dsLow]])/25</f>
        <v>64</v>
      </c>
      <c r="R346"/>
      <c r="S346"/>
      <c r="T346" s="4">
        <v>345</v>
      </c>
      <c r="U346" s="9">
        <v>28</v>
      </c>
      <c r="V346" s="9">
        <v>92</v>
      </c>
      <c r="W346" s="9">
        <v>64</v>
      </c>
      <c r="Z346" s="12">
        <v>43236</v>
      </c>
      <c r="AA346">
        <v>259.51</v>
      </c>
      <c r="AB346">
        <v>261.06</v>
      </c>
      <c r="AC346">
        <v>259.48</v>
      </c>
      <c r="AD346">
        <v>260.57</v>
      </c>
      <c r="AE346">
        <v>56359392</v>
      </c>
    </row>
    <row r="347" spans="1:31" x14ac:dyDescent="0.25">
      <c r="A347" s="8">
        <v>346</v>
      </c>
      <c r="B347" s="4" t="s">
        <v>7</v>
      </c>
      <c r="C347" s="5" t="str">
        <f t="shared" si="1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 t="shared" si="13"/>
        <v>265.02999999999997</v>
      </c>
      <c r="K347" s="2">
        <f t="shared" si="14"/>
        <v>250.5</v>
      </c>
      <c r="L347" s="8">
        <f>testdata[[#This Row],[Index]]</f>
        <v>346</v>
      </c>
      <c r="M347" s="8">
        <f>testdata[[#This Row],[Index]]-VLOOKUP(testdata[[#This Row],[max]],F322:L347,7,FALSE)</f>
        <v>3</v>
      </c>
      <c r="N347" s="8">
        <f>testdata[[#This Row],[Index]]-VLOOKUP(testdata[[#This Row],[min]],G322:L347,6,FALSE)</f>
        <v>10</v>
      </c>
      <c r="O347" s="8">
        <f>testdata[[#This Row],[up]]-testdata[[#This Row],[down]]</f>
        <v>28</v>
      </c>
      <c r="P347" s="8">
        <f>100*(25-testdata[[#This Row],[dsHigh]])/25</f>
        <v>88</v>
      </c>
      <c r="Q347" s="8">
        <f>100*(25-testdata[[#This Row],[dsLow]])/25</f>
        <v>60</v>
      </c>
      <c r="R347"/>
      <c r="S347"/>
      <c r="T347" s="4">
        <v>346</v>
      </c>
      <c r="U347" s="9">
        <v>28</v>
      </c>
      <c r="V347" s="9">
        <v>88</v>
      </c>
      <c r="W347" s="9">
        <v>60</v>
      </c>
      <c r="Z347" s="12">
        <v>43237</v>
      </c>
      <c r="AA347">
        <v>260.27999999999997</v>
      </c>
      <c r="AB347">
        <v>261.51</v>
      </c>
      <c r="AC347">
        <v>259.5</v>
      </c>
      <c r="AD347">
        <v>260.35000000000002</v>
      </c>
      <c r="AE347">
        <v>59069368</v>
      </c>
    </row>
    <row r="348" spans="1:31" x14ac:dyDescent="0.25">
      <c r="A348" s="8">
        <v>347</v>
      </c>
      <c r="B348" s="4" t="s">
        <v>7</v>
      </c>
      <c r="C348" s="5" t="str">
        <f t="shared" si="1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 t="shared" ref="J348:J411" si="16">MAX(F323:F348)</f>
        <v>265.02999999999997</v>
      </c>
      <c r="K348" s="2">
        <f t="shared" ref="K348:K411" si="17">MIN(G323:G348)</f>
        <v>250.5</v>
      </c>
      <c r="L348" s="8">
        <f>testdata[[#This Row],[Index]]</f>
        <v>347</v>
      </c>
      <c r="M348" s="8">
        <f>testdata[[#This Row],[Index]]-VLOOKUP(testdata[[#This Row],[max]],F323:L348,7,FALSE)</f>
        <v>4</v>
      </c>
      <c r="N348" s="8">
        <f>testdata[[#This Row],[Index]]-VLOOKUP(testdata[[#This Row],[min]],G323:L348,6,FALSE)</f>
        <v>11</v>
      </c>
      <c r="O348" s="8">
        <f>testdata[[#This Row],[up]]-testdata[[#This Row],[down]]</f>
        <v>28</v>
      </c>
      <c r="P348" s="8">
        <f>100*(25-testdata[[#This Row],[dsHigh]])/25</f>
        <v>84</v>
      </c>
      <c r="Q348" s="8">
        <f>100*(25-testdata[[#This Row],[dsLow]])/25</f>
        <v>56</v>
      </c>
      <c r="R348"/>
      <c r="S348"/>
      <c r="T348" s="4">
        <v>347</v>
      </c>
      <c r="U348" s="9">
        <v>28</v>
      </c>
      <c r="V348" s="9">
        <v>84</v>
      </c>
      <c r="W348" s="9">
        <v>56</v>
      </c>
      <c r="Z348" s="12">
        <v>43238</v>
      </c>
      <c r="AA348">
        <v>259.97000000000003</v>
      </c>
      <c r="AB348">
        <v>260.37</v>
      </c>
      <c r="AC348">
        <v>259.31</v>
      </c>
      <c r="AD348">
        <v>259.7</v>
      </c>
      <c r="AE348">
        <v>67251800</v>
      </c>
    </row>
    <row r="349" spans="1:31" x14ac:dyDescent="0.25">
      <c r="A349" s="8">
        <v>348</v>
      </c>
      <c r="B349" s="4" t="s">
        <v>7</v>
      </c>
      <c r="C349" s="5" t="str">
        <f t="shared" si="1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 t="shared" si="16"/>
        <v>265.02999999999997</v>
      </c>
      <c r="K349" s="2">
        <f t="shared" si="17"/>
        <v>250.5</v>
      </c>
      <c r="L349" s="8">
        <f>testdata[[#This Row],[Index]]</f>
        <v>348</v>
      </c>
      <c r="M349" s="8">
        <f>testdata[[#This Row],[Index]]-VLOOKUP(testdata[[#This Row],[max]],F324:L349,7,FALSE)</f>
        <v>5</v>
      </c>
      <c r="N349" s="8">
        <f>testdata[[#This Row],[Index]]-VLOOKUP(testdata[[#This Row],[min]],G324:L349,6,FALSE)</f>
        <v>12</v>
      </c>
      <c r="O349" s="8">
        <f>testdata[[#This Row],[up]]-testdata[[#This Row],[down]]</f>
        <v>28</v>
      </c>
      <c r="P349" s="8">
        <f>100*(25-testdata[[#This Row],[dsHigh]])/25</f>
        <v>80</v>
      </c>
      <c r="Q349" s="8">
        <f>100*(25-testdata[[#This Row],[dsLow]])/25</f>
        <v>52</v>
      </c>
      <c r="R349"/>
      <c r="S349"/>
      <c r="T349" s="4">
        <v>348</v>
      </c>
      <c r="U349" s="9">
        <v>28</v>
      </c>
      <c r="V349" s="9">
        <v>80</v>
      </c>
      <c r="W349" s="9">
        <v>52</v>
      </c>
      <c r="Z349" s="12">
        <v>43241</v>
      </c>
      <c r="AA349">
        <v>261.3</v>
      </c>
      <c r="AB349">
        <v>262.23</v>
      </c>
      <c r="AC349">
        <v>259.72000000000003</v>
      </c>
      <c r="AD349">
        <v>261.64999999999998</v>
      </c>
      <c r="AE349">
        <v>60625572</v>
      </c>
    </row>
    <row r="350" spans="1:31" x14ac:dyDescent="0.25">
      <c r="A350" s="8">
        <v>349</v>
      </c>
      <c r="B350" s="4" t="s">
        <v>7</v>
      </c>
      <c r="C350" s="5" t="str">
        <f t="shared" si="1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 t="shared" si="16"/>
        <v>265.2</v>
      </c>
      <c r="K350" s="2">
        <f t="shared" si="17"/>
        <v>250.5</v>
      </c>
      <c r="L350" s="8">
        <f>testdata[[#This Row],[Index]]</f>
        <v>349</v>
      </c>
      <c r="M350" s="8">
        <f>testdata[[#This Row],[Index]]-VLOOKUP(testdata[[#This Row],[max]],F325:L350,7,FALSE)</f>
        <v>0</v>
      </c>
      <c r="N350" s="8">
        <f>testdata[[#This Row],[Index]]-VLOOKUP(testdata[[#This Row],[min]],G325:L350,6,FALSE)</f>
        <v>13</v>
      </c>
      <c r="O350" s="8">
        <f>testdata[[#This Row],[up]]-testdata[[#This Row],[down]]</f>
        <v>52</v>
      </c>
      <c r="P350" s="8">
        <f>100*(25-testdata[[#This Row],[dsHigh]])/25</f>
        <v>100</v>
      </c>
      <c r="Q350" s="8">
        <f>100*(25-testdata[[#This Row],[dsLow]])/25</f>
        <v>48</v>
      </c>
      <c r="R350"/>
      <c r="S350"/>
      <c r="T350" s="4">
        <v>349</v>
      </c>
      <c r="U350" s="9">
        <v>52</v>
      </c>
      <c r="V350" s="9">
        <v>100</v>
      </c>
      <c r="W350" s="9">
        <v>48</v>
      </c>
      <c r="Z350" s="12">
        <v>43242</v>
      </c>
      <c r="AA350">
        <v>262.20999999999998</v>
      </c>
      <c r="AB350">
        <v>262.49</v>
      </c>
      <c r="AC350">
        <v>260.57</v>
      </c>
      <c r="AD350">
        <v>260.92</v>
      </c>
      <c r="AE350">
        <v>55339380</v>
      </c>
    </row>
    <row r="351" spans="1:31" x14ac:dyDescent="0.25">
      <c r="A351" s="8">
        <v>350</v>
      </c>
      <c r="B351" s="4" t="s">
        <v>7</v>
      </c>
      <c r="C351" s="5" t="str">
        <f t="shared" si="1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 t="shared" si="16"/>
        <v>265.2</v>
      </c>
      <c r="K351" s="2">
        <f t="shared" si="17"/>
        <v>250.5</v>
      </c>
      <c r="L351" s="8">
        <f>testdata[[#This Row],[Index]]</f>
        <v>350</v>
      </c>
      <c r="M351" s="8">
        <f>testdata[[#This Row],[Index]]-VLOOKUP(testdata[[#This Row],[max]],F326:L351,7,FALSE)</f>
        <v>1</v>
      </c>
      <c r="N351" s="8">
        <f>testdata[[#This Row],[Index]]-VLOOKUP(testdata[[#This Row],[min]],G326:L351,6,FALSE)</f>
        <v>14</v>
      </c>
      <c r="O351" s="8">
        <f>testdata[[#This Row],[up]]-testdata[[#This Row],[down]]</f>
        <v>52</v>
      </c>
      <c r="P351" s="8">
        <f>100*(25-testdata[[#This Row],[dsHigh]])/25</f>
        <v>96</v>
      </c>
      <c r="Q351" s="8">
        <f>100*(25-testdata[[#This Row],[dsLow]])/25</f>
        <v>44</v>
      </c>
      <c r="R351"/>
      <c r="S351"/>
      <c r="T351" s="4">
        <v>350</v>
      </c>
      <c r="U351" s="9">
        <v>52</v>
      </c>
      <c r="V351" s="9">
        <v>96</v>
      </c>
      <c r="W351" s="9">
        <v>44</v>
      </c>
      <c r="Z351" s="12">
        <v>43243</v>
      </c>
      <c r="AA351">
        <v>259.54000000000002</v>
      </c>
      <c r="AB351">
        <v>261.67</v>
      </c>
      <c r="AC351">
        <v>259.37</v>
      </c>
      <c r="AD351">
        <v>261.64</v>
      </c>
      <c r="AE351">
        <v>67592640</v>
      </c>
    </row>
    <row r="352" spans="1:31" x14ac:dyDescent="0.25">
      <c r="A352" s="8">
        <v>351</v>
      </c>
      <c r="B352" s="4" t="s">
        <v>7</v>
      </c>
      <c r="C352" s="5" t="str">
        <f t="shared" si="1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 t="shared" si="16"/>
        <v>265.2</v>
      </c>
      <c r="K352" s="2">
        <f t="shared" si="17"/>
        <v>250.5</v>
      </c>
      <c r="L352" s="8">
        <f>testdata[[#This Row],[Index]]</f>
        <v>351</v>
      </c>
      <c r="M352" s="8">
        <f>testdata[[#This Row],[Index]]-VLOOKUP(testdata[[#This Row],[max]],F327:L352,7,FALSE)</f>
        <v>2</v>
      </c>
      <c r="N352" s="8">
        <f>testdata[[#This Row],[Index]]-VLOOKUP(testdata[[#This Row],[min]],G327:L352,6,FALSE)</f>
        <v>15</v>
      </c>
      <c r="O352" s="8">
        <f>testdata[[#This Row],[up]]-testdata[[#This Row],[down]]</f>
        <v>52</v>
      </c>
      <c r="P352" s="8">
        <f>100*(25-testdata[[#This Row],[dsHigh]])/25</f>
        <v>92</v>
      </c>
      <c r="Q352" s="8">
        <f>100*(25-testdata[[#This Row],[dsLow]])/25</f>
        <v>40</v>
      </c>
      <c r="R352"/>
      <c r="S352"/>
      <c r="T352" s="4">
        <v>351</v>
      </c>
      <c r="U352" s="9">
        <v>52</v>
      </c>
      <c r="V352" s="9">
        <v>92</v>
      </c>
      <c r="W352" s="9">
        <v>40</v>
      </c>
      <c r="Z352" s="12">
        <v>43244</v>
      </c>
      <c r="AA352">
        <v>261.20999999999998</v>
      </c>
      <c r="AB352">
        <v>261.5</v>
      </c>
      <c r="AC352">
        <v>259.17</v>
      </c>
      <c r="AD352">
        <v>261.10000000000002</v>
      </c>
      <c r="AE352">
        <v>79450776</v>
      </c>
    </row>
    <row r="353" spans="1:31" x14ac:dyDescent="0.25">
      <c r="A353" s="8">
        <v>352</v>
      </c>
      <c r="B353" s="4" t="s">
        <v>7</v>
      </c>
      <c r="C353" s="5" t="str">
        <f t="shared" si="1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 t="shared" si="16"/>
        <v>265.2</v>
      </c>
      <c r="K353" s="2">
        <f t="shared" si="17"/>
        <v>250.5</v>
      </c>
      <c r="L353" s="8">
        <f>testdata[[#This Row],[Index]]</f>
        <v>352</v>
      </c>
      <c r="M353" s="8">
        <f>testdata[[#This Row],[Index]]-VLOOKUP(testdata[[#This Row],[max]],F328:L353,7,FALSE)</f>
        <v>3</v>
      </c>
      <c r="N353" s="8">
        <f>testdata[[#This Row],[Index]]-VLOOKUP(testdata[[#This Row],[min]],G328:L353,6,FALSE)</f>
        <v>16</v>
      </c>
      <c r="O353" s="8">
        <f>testdata[[#This Row],[up]]-testdata[[#This Row],[down]]</f>
        <v>52</v>
      </c>
      <c r="P353" s="8">
        <f>100*(25-testdata[[#This Row],[dsHigh]])/25</f>
        <v>88</v>
      </c>
      <c r="Q353" s="8">
        <f>100*(25-testdata[[#This Row],[dsLow]])/25</f>
        <v>36</v>
      </c>
      <c r="R353"/>
      <c r="S353"/>
      <c r="T353" s="4">
        <v>352</v>
      </c>
      <c r="U353" s="9">
        <v>52</v>
      </c>
      <c r="V353" s="9">
        <v>88</v>
      </c>
      <c r="W353" s="9">
        <v>36</v>
      </c>
      <c r="Z353" s="12">
        <v>43245</v>
      </c>
      <c r="AA353">
        <v>260.48</v>
      </c>
      <c r="AB353">
        <v>261.16000000000003</v>
      </c>
      <c r="AC353">
        <v>259.93</v>
      </c>
      <c r="AD353">
        <v>260.48</v>
      </c>
      <c r="AE353">
        <v>58900480</v>
      </c>
    </row>
    <row r="354" spans="1:31" x14ac:dyDescent="0.25">
      <c r="A354" s="8">
        <v>353</v>
      </c>
      <c r="B354" s="4" t="s">
        <v>7</v>
      </c>
      <c r="C354" s="5" t="str">
        <f t="shared" si="1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 t="shared" si="16"/>
        <v>265.2</v>
      </c>
      <c r="K354" s="2">
        <f t="shared" si="17"/>
        <v>250.5</v>
      </c>
      <c r="L354" s="8">
        <f>testdata[[#This Row],[Index]]</f>
        <v>353</v>
      </c>
      <c r="M354" s="8">
        <f>testdata[[#This Row],[Index]]-VLOOKUP(testdata[[#This Row],[max]],F329:L354,7,FALSE)</f>
        <v>4</v>
      </c>
      <c r="N354" s="8">
        <f>testdata[[#This Row],[Index]]-VLOOKUP(testdata[[#This Row],[min]],G329:L354,6,FALSE)</f>
        <v>17</v>
      </c>
      <c r="O354" s="8">
        <f>testdata[[#This Row],[up]]-testdata[[#This Row],[down]]</f>
        <v>52</v>
      </c>
      <c r="P354" s="8">
        <f>100*(25-testdata[[#This Row],[dsHigh]])/25</f>
        <v>84</v>
      </c>
      <c r="Q354" s="8">
        <f>100*(25-testdata[[#This Row],[dsLow]])/25</f>
        <v>32</v>
      </c>
      <c r="R354"/>
      <c r="S354"/>
      <c r="T354" s="4">
        <v>353</v>
      </c>
      <c r="U354" s="9">
        <v>52</v>
      </c>
      <c r="V354" s="9">
        <v>84</v>
      </c>
      <c r="W354" s="9">
        <v>32</v>
      </c>
      <c r="Z354" s="12">
        <v>43249</v>
      </c>
      <c r="AA354">
        <v>258.72000000000003</v>
      </c>
      <c r="AB354">
        <v>259.54000000000002</v>
      </c>
      <c r="AC354">
        <v>256.27999999999997</v>
      </c>
      <c r="AD354">
        <v>257.48</v>
      </c>
      <c r="AE354">
        <v>121101600</v>
      </c>
    </row>
    <row r="355" spans="1:31" x14ac:dyDescent="0.25">
      <c r="A355" s="8">
        <v>354</v>
      </c>
      <c r="B355" s="4" t="s">
        <v>7</v>
      </c>
      <c r="C355" s="5" t="str">
        <f t="shared" si="1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 t="shared" si="16"/>
        <v>265.2</v>
      </c>
      <c r="K355" s="2">
        <f t="shared" si="17"/>
        <v>250.5</v>
      </c>
      <c r="L355" s="8">
        <f>testdata[[#This Row],[Index]]</f>
        <v>354</v>
      </c>
      <c r="M355" s="8">
        <f>testdata[[#This Row],[Index]]-VLOOKUP(testdata[[#This Row],[max]],F330:L355,7,FALSE)</f>
        <v>5</v>
      </c>
      <c r="N355" s="8">
        <f>testdata[[#This Row],[Index]]-VLOOKUP(testdata[[#This Row],[min]],G330:L355,6,FALSE)</f>
        <v>18</v>
      </c>
      <c r="O355" s="8">
        <f>testdata[[#This Row],[up]]-testdata[[#This Row],[down]]</f>
        <v>52</v>
      </c>
      <c r="P355" s="8">
        <f>100*(25-testdata[[#This Row],[dsHigh]])/25</f>
        <v>80</v>
      </c>
      <c r="Q355" s="8">
        <f>100*(25-testdata[[#This Row],[dsLow]])/25</f>
        <v>28</v>
      </c>
      <c r="R355"/>
      <c r="S355"/>
      <c r="T355" s="4">
        <v>354</v>
      </c>
      <c r="U355" s="9">
        <v>52</v>
      </c>
      <c r="V355" s="9">
        <v>80</v>
      </c>
      <c r="W355" s="9">
        <v>28</v>
      </c>
      <c r="Z355" s="12">
        <v>43250</v>
      </c>
      <c r="AA355">
        <v>258.89999999999998</v>
      </c>
      <c r="AB355">
        <v>261.39999999999998</v>
      </c>
      <c r="AC355">
        <v>258.82</v>
      </c>
      <c r="AD355">
        <v>260.92</v>
      </c>
      <c r="AE355">
        <v>72800216</v>
      </c>
    </row>
    <row r="356" spans="1:31" x14ac:dyDescent="0.25">
      <c r="A356" s="8">
        <v>355</v>
      </c>
      <c r="B356" s="4" t="s">
        <v>7</v>
      </c>
      <c r="C356" s="5" t="str">
        <f t="shared" si="1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 t="shared" si="16"/>
        <v>265.2</v>
      </c>
      <c r="K356" s="2">
        <f t="shared" si="17"/>
        <v>250.5</v>
      </c>
      <c r="L356" s="8">
        <f>testdata[[#This Row],[Index]]</f>
        <v>355</v>
      </c>
      <c r="M356" s="8">
        <f>testdata[[#This Row],[Index]]-VLOOKUP(testdata[[#This Row],[max]],F331:L356,7,FALSE)</f>
        <v>6</v>
      </c>
      <c r="N356" s="8">
        <f>testdata[[#This Row],[Index]]-VLOOKUP(testdata[[#This Row],[min]],G331:L356,6,FALSE)</f>
        <v>19</v>
      </c>
      <c r="O356" s="8">
        <f>testdata[[#This Row],[up]]-testdata[[#This Row],[down]]</f>
        <v>52</v>
      </c>
      <c r="P356" s="8">
        <f>100*(25-testdata[[#This Row],[dsHigh]])/25</f>
        <v>76</v>
      </c>
      <c r="Q356" s="8">
        <f>100*(25-testdata[[#This Row],[dsLow]])/25</f>
        <v>24</v>
      </c>
      <c r="R356"/>
      <c r="S356"/>
      <c r="T356" s="4">
        <v>355</v>
      </c>
      <c r="U356" s="9">
        <v>52</v>
      </c>
      <c r="V356" s="9">
        <v>76</v>
      </c>
      <c r="W356" s="9">
        <v>24</v>
      </c>
      <c r="Z356" s="12">
        <v>43251</v>
      </c>
      <c r="AA356">
        <v>260.48</v>
      </c>
      <c r="AB356">
        <v>260.81</v>
      </c>
      <c r="AC356">
        <v>258.67</v>
      </c>
      <c r="AD356">
        <v>259.32</v>
      </c>
      <c r="AE356">
        <v>97709864</v>
      </c>
    </row>
    <row r="357" spans="1:31" x14ac:dyDescent="0.25">
      <c r="A357" s="8">
        <v>356</v>
      </c>
      <c r="B357" s="4" t="s">
        <v>7</v>
      </c>
      <c r="C357" s="5" t="str">
        <f t="shared" si="1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 t="shared" si="16"/>
        <v>265.2</v>
      </c>
      <c r="K357" s="2">
        <f t="shared" si="17"/>
        <v>250.5</v>
      </c>
      <c r="L357" s="8">
        <f>testdata[[#This Row],[Index]]</f>
        <v>356</v>
      </c>
      <c r="M357" s="8">
        <f>testdata[[#This Row],[Index]]-VLOOKUP(testdata[[#This Row],[max]],F332:L357,7,FALSE)</f>
        <v>7</v>
      </c>
      <c r="N357" s="8">
        <f>testdata[[#This Row],[Index]]-VLOOKUP(testdata[[#This Row],[min]],G332:L357,6,FALSE)</f>
        <v>20</v>
      </c>
      <c r="O357" s="8">
        <f>testdata[[#This Row],[up]]-testdata[[#This Row],[down]]</f>
        <v>52</v>
      </c>
      <c r="P357" s="8">
        <f>100*(25-testdata[[#This Row],[dsHigh]])/25</f>
        <v>72</v>
      </c>
      <c r="Q357" s="8">
        <f>100*(25-testdata[[#This Row],[dsLow]])/25</f>
        <v>20</v>
      </c>
      <c r="R357"/>
      <c r="S357"/>
      <c r="T357" s="4">
        <v>356</v>
      </c>
      <c r="U357" s="9">
        <v>52</v>
      </c>
      <c r="V357" s="9">
        <v>72</v>
      </c>
      <c r="W357" s="9">
        <v>20</v>
      </c>
      <c r="Z357" s="12">
        <v>43252</v>
      </c>
      <c r="AA357">
        <v>260.73</v>
      </c>
      <c r="AB357">
        <v>262.19</v>
      </c>
      <c r="AC357">
        <v>260.64999999999998</v>
      </c>
      <c r="AD357">
        <v>261.87</v>
      </c>
      <c r="AE357">
        <v>74450960</v>
      </c>
    </row>
    <row r="358" spans="1:31" x14ac:dyDescent="0.25">
      <c r="A358" s="8">
        <v>357</v>
      </c>
      <c r="B358" s="4" t="s">
        <v>7</v>
      </c>
      <c r="C358" s="5" t="str">
        <f t="shared" si="1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 t="shared" si="16"/>
        <v>266.10000000000002</v>
      </c>
      <c r="K358" s="2">
        <f t="shared" si="17"/>
        <v>250.5</v>
      </c>
      <c r="L358" s="8">
        <f>testdata[[#This Row],[Index]]</f>
        <v>357</v>
      </c>
      <c r="M358" s="8">
        <f>testdata[[#This Row],[Index]]-VLOOKUP(testdata[[#This Row],[max]],F333:L358,7,FALSE)</f>
        <v>0</v>
      </c>
      <c r="N358" s="8">
        <f>testdata[[#This Row],[Index]]-VLOOKUP(testdata[[#This Row],[min]],G333:L358,6,FALSE)</f>
        <v>21</v>
      </c>
      <c r="O358" s="8">
        <f>testdata[[#This Row],[up]]-testdata[[#This Row],[down]]</f>
        <v>84</v>
      </c>
      <c r="P358" s="8">
        <f>100*(25-testdata[[#This Row],[dsHigh]])/25</f>
        <v>100</v>
      </c>
      <c r="Q358" s="8">
        <f>100*(25-testdata[[#This Row],[dsLow]])/25</f>
        <v>16</v>
      </c>
      <c r="R358"/>
      <c r="S358"/>
      <c r="T358" s="4">
        <v>357</v>
      </c>
      <c r="U358" s="9">
        <v>84</v>
      </c>
      <c r="V358" s="9">
        <v>100</v>
      </c>
      <c r="W358" s="9">
        <v>16</v>
      </c>
      <c r="Z358" s="12">
        <v>43255</v>
      </c>
      <c r="AA358">
        <v>262.76</v>
      </c>
      <c r="AB358">
        <v>263.38</v>
      </c>
      <c r="AC358">
        <v>262.5</v>
      </c>
      <c r="AD358">
        <v>263.11</v>
      </c>
      <c r="AE358">
        <v>47418528</v>
      </c>
    </row>
    <row r="359" spans="1:31" x14ac:dyDescent="0.25">
      <c r="A359" s="8">
        <v>358</v>
      </c>
      <c r="B359" s="4" t="s">
        <v>7</v>
      </c>
      <c r="C359" s="5" t="str">
        <f t="shared" si="1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 t="shared" si="16"/>
        <v>266.43</v>
      </c>
      <c r="K359" s="2">
        <f t="shared" si="17"/>
        <v>250.5</v>
      </c>
      <c r="L359" s="8">
        <f>testdata[[#This Row],[Index]]</f>
        <v>358</v>
      </c>
      <c r="M359" s="8">
        <f>testdata[[#This Row],[Index]]-VLOOKUP(testdata[[#This Row],[max]],F334:L359,7,FALSE)</f>
        <v>0</v>
      </c>
      <c r="N359" s="8">
        <f>testdata[[#This Row],[Index]]-VLOOKUP(testdata[[#This Row],[min]],G334:L359,6,FALSE)</f>
        <v>22</v>
      </c>
      <c r="O359" s="8">
        <f>testdata[[#This Row],[up]]-testdata[[#This Row],[down]]</f>
        <v>88</v>
      </c>
      <c r="P359" s="8">
        <f>100*(25-testdata[[#This Row],[dsHigh]])/25</f>
        <v>100</v>
      </c>
      <c r="Q359" s="8">
        <f>100*(25-testdata[[#This Row],[dsLow]])/25</f>
        <v>12</v>
      </c>
      <c r="R359"/>
      <c r="S359"/>
      <c r="T359" s="4">
        <v>358</v>
      </c>
      <c r="U359" s="9">
        <v>88</v>
      </c>
      <c r="V359" s="9">
        <v>100</v>
      </c>
      <c r="W359" s="9">
        <v>12</v>
      </c>
      <c r="Z359" s="12">
        <v>43256</v>
      </c>
      <c r="AA359">
        <v>263.26</v>
      </c>
      <c r="AB359">
        <v>263.70999999999998</v>
      </c>
      <c r="AC359">
        <v>262.42</v>
      </c>
      <c r="AD359">
        <v>263.3</v>
      </c>
      <c r="AE359">
        <v>53426012</v>
      </c>
    </row>
    <row r="360" spans="1:31" x14ac:dyDescent="0.25">
      <c r="A360" s="8">
        <v>359</v>
      </c>
      <c r="B360" s="4" t="s">
        <v>7</v>
      </c>
      <c r="C360" s="5" t="str">
        <f t="shared" si="1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 t="shared" si="16"/>
        <v>268.36</v>
      </c>
      <c r="K360" s="2">
        <f t="shared" si="17"/>
        <v>250.5</v>
      </c>
      <c r="L360" s="8">
        <f>testdata[[#This Row],[Index]]</f>
        <v>359</v>
      </c>
      <c r="M360" s="8">
        <f>testdata[[#This Row],[Index]]-VLOOKUP(testdata[[#This Row],[max]],F335:L360,7,FALSE)</f>
        <v>0</v>
      </c>
      <c r="N360" s="8">
        <f>testdata[[#This Row],[Index]]-VLOOKUP(testdata[[#This Row],[min]],G335:L360,6,FALSE)</f>
        <v>23</v>
      </c>
      <c r="O360" s="8">
        <f>testdata[[#This Row],[up]]-testdata[[#This Row],[down]]</f>
        <v>92</v>
      </c>
      <c r="P360" s="8">
        <f>100*(25-testdata[[#This Row],[dsHigh]])/25</f>
        <v>100</v>
      </c>
      <c r="Q360" s="8">
        <f>100*(25-testdata[[#This Row],[dsLow]])/25</f>
        <v>8</v>
      </c>
      <c r="R360"/>
      <c r="S360"/>
      <c r="T360" s="4">
        <v>359</v>
      </c>
      <c r="U360" s="9">
        <v>92</v>
      </c>
      <c r="V360" s="9">
        <v>100</v>
      </c>
      <c r="W360" s="9">
        <v>8</v>
      </c>
      <c r="Z360" s="12">
        <v>43257</v>
      </c>
      <c r="AA360">
        <v>263.95999999999998</v>
      </c>
      <c r="AB360">
        <v>265.62</v>
      </c>
      <c r="AC360">
        <v>263.29000000000002</v>
      </c>
      <c r="AD360">
        <v>265.5</v>
      </c>
      <c r="AE360">
        <v>65542768</v>
      </c>
    </row>
    <row r="361" spans="1:31" x14ac:dyDescent="0.25">
      <c r="A361" s="8">
        <v>360</v>
      </c>
      <c r="B361" s="4" t="s">
        <v>7</v>
      </c>
      <c r="C361" s="5" t="str">
        <f t="shared" si="1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 t="shared" si="16"/>
        <v>269.08999999999997</v>
      </c>
      <c r="K361" s="2">
        <f t="shared" si="17"/>
        <v>250.5</v>
      </c>
      <c r="L361" s="8">
        <f>testdata[[#This Row],[Index]]</f>
        <v>360</v>
      </c>
      <c r="M361" s="8">
        <f>testdata[[#This Row],[Index]]-VLOOKUP(testdata[[#This Row],[max]],F336:L361,7,FALSE)</f>
        <v>0</v>
      </c>
      <c r="N361" s="8">
        <f>testdata[[#This Row],[Index]]-VLOOKUP(testdata[[#This Row],[min]],G336:L361,6,FALSE)</f>
        <v>24</v>
      </c>
      <c r="O361" s="8">
        <f>testdata[[#This Row],[up]]-testdata[[#This Row],[down]]</f>
        <v>96</v>
      </c>
      <c r="P361" s="8">
        <f>100*(25-testdata[[#This Row],[dsHigh]])/25</f>
        <v>100</v>
      </c>
      <c r="Q361" s="8">
        <f>100*(25-testdata[[#This Row],[dsLow]])/25</f>
        <v>4</v>
      </c>
      <c r="R361"/>
      <c r="S361"/>
      <c r="T361" s="4">
        <v>360</v>
      </c>
      <c r="U361" s="9">
        <v>96</v>
      </c>
      <c r="V361" s="9">
        <v>100</v>
      </c>
      <c r="W361" s="9">
        <v>4</v>
      </c>
      <c r="Z361" s="12">
        <v>43258</v>
      </c>
      <c r="AA361">
        <v>266.02999999999997</v>
      </c>
      <c r="AB361">
        <v>266.35000000000002</v>
      </c>
      <c r="AC361">
        <v>264.49</v>
      </c>
      <c r="AD361">
        <v>265.48</v>
      </c>
      <c r="AE361">
        <v>76238608</v>
      </c>
    </row>
    <row r="362" spans="1:31" x14ac:dyDescent="0.25">
      <c r="A362" s="8">
        <v>361</v>
      </c>
      <c r="B362" s="4" t="s">
        <v>7</v>
      </c>
      <c r="C362" s="5" t="str">
        <f t="shared" si="1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 t="shared" si="16"/>
        <v>269.08999999999997</v>
      </c>
      <c r="K362" s="2">
        <f t="shared" si="17"/>
        <v>250.5</v>
      </c>
      <c r="L362" s="8">
        <f>testdata[[#This Row],[Index]]</f>
        <v>361</v>
      </c>
      <c r="M362" s="8">
        <f>testdata[[#This Row],[Index]]-VLOOKUP(testdata[[#This Row],[max]],F337:L362,7,FALSE)</f>
        <v>1</v>
      </c>
      <c r="N362" s="8">
        <f>testdata[[#This Row],[Index]]-VLOOKUP(testdata[[#This Row],[min]],G337:L362,6,FALSE)</f>
        <v>25</v>
      </c>
      <c r="O362" s="8">
        <f>testdata[[#This Row],[up]]-testdata[[#This Row],[down]]</f>
        <v>96</v>
      </c>
      <c r="P362" s="8">
        <f>100*(25-testdata[[#This Row],[dsHigh]])/25</f>
        <v>96</v>
      </c>
      <c r="Q362" s="8">
        <f>100*(25-testdata[[#This Row],[dsLow]])/25</f>
        <v>0</v>
      </c>
      <c r="R362"/>
      <c r="S362"/>
      <c r="T362" s="4">
        <v>361</v>
      </c>
      <c r="U362" s="9">
        <v>96</v>
      </c>
      <c r="V362" s="9">
        <v>96</v>
      </c>
      <c r="W362" s="9">
        <v>0</v>
      </c>
      <c r="Z362" s="12">
        <v>43259</v>
      </c>
      <c r="AA362">
        <v>264.98</v>
      </c>
      <c r="AB362">
        <v>266.32</v>
      </c>
      <c r="AC362">
        <v>264.8</v>
      </c>
      <c r="AD362">
        <v>266.26</v>
      </c>
      <c r="AE362">
        <v>75371752</v>
      </c>
    </row>
    <row r="363" spans="1:31" x14ac:dyDescent="0.25">
      <c r="A363" s="8">
        <v>362</v>
      </c>
      <c r="B363" s="4" t="s">
        <v>7</v>
      </c>
      <c r="C363" s="5" t="str">
        <f t="shared" si="1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 t="shared" si="16"/>
        <v>270.14999999999998</v>
      </c>
      <c r="K363" s="2">
        <f t="shared" si="17"/>
        <v>252.53</v>
      </c>
      <c r="L363" s="8">
        <f>testdata[[#This Row],[Index]]</f>
        <v>362</v>
      </c>
      <c r="M363" s="8">
        <f>testdata[[#This Row],[Index]]-VLOOKUP(testdata[[#This Row],[max]],F338:L363,7,FALSE)</f>
        <v>0</v>
      </c>
      <c r="N363" s="8">
        <f>testdata[[#This Row],[Index]]-VLOOKUP(testdata[[#This Row],[min]],G338:L363,6,FALSE)</f>
        <v>25</v>
      </c>
      <c r="O363" s="8">
        <f>testdata[[#This Row],[up]]-testdata[[#This Row],[down]]</f>
        <v>100</v>
      </c>
      <c r="P363" s="8">
        <f>100*(25-testdata[[#This Row],[dsHigh]])/25</f>
        <v>100</v>
      </c>
      <c r="Q363" s="8">
        <f>100*(25-testdata[[#This Row],[dsLow]])/25</f>
        <v>0</v>
      </c>
      <c r="R363"/>
      <c r="S363"/>
      <c r="T363" s="4">
        <v>362</v>
      </c>
      <c r="U363" s="9">
        <v>100</v>
      </c>
      <c r="V363" s="9">
        <v>100</v>
      </c>
      <c r="W363" s="9">
        <v>0</v>
      </c>
      <c r="Z363" s="12">
        <v>43262</v>
      </c>
      <c r="AA363">
        <v>266.5</v>
      </c>
      <c r="AB363">
        <v>267.39</v>
      </c>
      <c r="AC363">
        <v>266.38</v>
      </c>
      <c r="AD363">
        <v>266.62</v>
      </c>
      <c r="AE363">
        <v>61531040</v>
      </c>
    </row>
    <row r="364" spans="1:31" x14ac:dyDescent="0.25">
      <c r="A364" s="8">
        <v>363</v>
      </c>
      <c r="B364" s="4" t="s">
        <v>7</v>
      </c>
      <c r="C364" s="5" t="str">
        <f t="shared" si="1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 t="shared" si="16"/>
        <v>270.14999999999998</v>
      </c>
      <c r="K364" s="2">
        <f t="shared" si="17"/>
        <v>256.39999999999998</v>
      </c>
      <c r="L364" s="8">
        <f>testdata[[#This Row],[Index]]</f>
        <v>363</v>
      </c>
      <c r="M364" s="8">
        <f>testdata[[#This Row],[Index]]-VLOOKUP(testdata[[#This Row],[max]],F339:L364,7,FALSE)</f>
        <v>1</v>
      </c>
      <c r="N364" s="8">
        <f>testdata[[#This Row],[Index]]-VLOOKUP(testdata[[#This Row],[min]],G339:L364,6,FALSE)</f>
        <v>24</v>
      </c>
      <c r="O364" s="8">
        <f>testdata[[#This Row],[up]]-testdata[[#This Row],[down]]</f>
        <v>92</v>
      </c>
      <c r="P364" s="8">
        <f>100*(25-testdata[[#This Row],[dsHigh]])/25</f>
        <v>96</v>
      </c>
      <c r="Q364" s="8">
        <f>100*(25-testdata[[#This Row],[dsLow]])/25</f>
        <v>4</v>
      </c>
      <c r="R364"/>
      <c r="S364"/>
      <c r="T364" s="4">
        <v>363</v>
      </c>
      <c r="U364" s="9">
        <v>92</v>
      </c>
      <c r="V364" s="9">
        <v>96</v>
      </c>
      <c r="W364" s="9">
        <v>4</v>
      </c>
      <c r="Z364" s="12">
        <v>43263</v>
      </c>
      <c r="AA364">
        <v>267.06</v>
      </c>
      <c r="AB364">
        <v>267.35000000000002</v>
      </c>
      <c r="AC364">
        <v>266.26</v>
      </c>
      <c r="AD364">
        <v>266.95999999999998</v>
      </c>
      <c r="AE364">
        <v>75569544</v>
      </c>
    </row>
    <row r="365" spans="1:31" x14ac:dyDescent="0.25">
      <c r="A365" s="8">
        <v>364</v>
      </c>
      <c r="B365" s="4" t="s">
        <v>7</v>
      </c>
      <c r="C365" s="5" t="str">
        <f t="shared" si="1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 t="shared" si="16"/>
        <v>270.25</v>
      </c>
      <c r="K365" s="2">
        <f t="shared" si="17"/>
        <v>256.39999999999998</v>
      </c>
      <c r="L365" s="8">
        <f>testdata[[#This Row],[Index]]</f>
        <v>364</v>
      </c>
      <c r="M365" s="8">
        <f>testdata[[#This Row],[Index]]-VLOOKUP(testdata[[#This Row],[max]],F340:L365,7,FALSE)</f>
        <v>0</v>
      </c>
      <c r="N365" s="8">
        <f>testdata[[#This Row],[Index]]-VLOOKUP(testdata[[#This Row],[min]],G340:L365,6,FALSE)</f>
        <v>25</v>
      </c>
      <c r="O365" s="8">
        <f>testdata[[#This Row],[up]]-testdata[[#This Row],[down]]</f>
        <v>100</v>
      </c>
      <c r="P365" s="8">
        <f>100*(25-testdata[[#This Row],[dsHigh]])/25</f>
        <v>100</v>
      </c>
      <c r="Q365" s="8">
        <f>100*(25-testdata[[#This Row],[dsLow]])/25</f>
        <v>0</v>
      </c>
      <c r="R365"/>
      <c r="S365"/>
      <c r="T365" s="4">
        <v>364</v>
      </c>
      <c r="U365" s="9">
        <v>100</v>
      </c>
      <c r="V365" s="9">
        <v>100</v>
      </c>
      <c r="W365" s="9">
        <v>0</v>
      </c>
      <c r="Z365" s="12">
        <v>43264</v>
      </c>
      <c r="AA365">
        <v>267.22000000000003</v>
      </c>
      <c r="AB365">
        <v>267.5</v>
      </c>
      <c r="AC365">
        <v>265.89</v>
      </c>
      <c r="AD365">
        <v>266.11</v>
      </c>
      <c r="AE365">
        <v>82613168</v>
      </c>
    </row>
    <row r="366" spans="1:31" x14ac:dyDescent="0.25">
      <c r="A366" s="8">
        <v>365</v>
      </c>
      <c r="B366" s="4" t="s">
        <v>7</v>
      </c>
      <c r="C366" s="5" t="str">
        <f t="shared" si="1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 t="shared" si="16"/>
        <v>270.25</v>
      </c>
      <c r="K366" s="2">
        <f t="shared" si="17"/>
        <v>258.27</v>
      </c>
      <c r="L366" s="8">
        <f>testdata[[#This Row],[Index]]</f>
        <v>365</v>
      </c>
      <c r="M366" s="8">
        <f>testdata[[#This Row],[Index]]-VLOOKUP(testdata[[#This Row],[max]],F341:L366,7,FALSE)</f>
        <v>1</v>
      </c>
      <c r="N366" s="8">
        <f>testdata[[#This Row],[Index]]-VLOOKUP(testdata[[#This Row],[min]],G341:L366,6,FALSE)</f>
        <v>25</v>
      </c>
      <c r="O366" s="8">
        <f>testdata[[#This Row],[up]]-testdata[[#This Row],[down]]</f>
        <v>96</v>
      </c>
      <c r="P366" s="8">
        <f>100*(25-testdata[[#This Row],[dsHigh]])/25</f>
        <v>96</v>
      </c>
      <c r="Q366" s="8">
        <f>100*(25-testdata[[#This Row],[dsLow]])/25</f>
        <v>0</v>
      </c>
      <c r="R366"/>
      <c r="S366"/>
      <c r="T366" s="4">
        <v>365</v>
      </c>
      <c r="U366" s="9">
        <v>96</v>
      </c>
      <c r="V366" s="9">
        <v>96</v>
      </c>
      <c r="W366" s="9">
        <v>0</v>
      </c>
      <c r="Z366" s="12">
        <v>43265</v>
      </c>
      <c r="AA366">
        <v>267.05</v>
      </c>
      <c r="AB366">
        <v>267.35000000000002</v>
      </c>
      <c r="AC366">
        <v>266.14</v>
      </c>
      <c r="AD366">
        <v>266.77999999999997</v>
      </c>
      <c r="AE366">
        <v>80551784</v>
      </c>
    </row>
    <row r="367" spans="1:31" x14ac:dyDescent="0.25">
      <c r="A367" s="8">
        <v>366</v>
      </c>
      <c r="B367" s="4" t="s">
        <v>7</v>
      </c>
      <c r="C367" s="5" t="str">
        <f t="shared" si="1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 t="shared" si="16"/>
        <v>270.25</v>
      </c>
      <c r="K367" s="2">
        <f t="shared" si="17"/>
        <v>258.92</v>
      </c>
      <c r="L367" s="8">
        <f>testdata[[#This Row],[Index]]</f>
        <v>366</v>
      </c>
      <c r="M367" s="8">
        <f>testdata[[#This Row],[Index]]-VLOOKUP(testdata[[#This Row],[max]],F342:L367,7,FALSE)</f>
        <v>2</v>
      </c>
      <c r="N367" s="8">
        <f>testdata[[#This Row],[Index]]-VLOOKUP(testdata[[#This Row],[min]],G342:L367,6,FALSE)</f>
        <v>13</v>
      </c>
      <c r="O367" s="8">
        <f>testdata[[#This Row],[up]]-testdata[[#This Row],[down]]</f>
        <v>44</v>
      </c>
      <c r="P367" s="8">
        <f>100*(25-testdata[[#This Row],[dsHigh]])/25</f>
        <v>92</v>
      </c>
      <c r="Q367" s="8">
        <f>100*(25-testdata[[#This Row],[dsLow]])/25</f>
        <v>48</v>
      </c>
      <c r="R367"/>
      <c r="S367"/>
      <c r="T367" s="4">
        <v>366</v>
      </c>
      <c r="U367" s="9">
        <v>44</v>
      </c>
      <c r="V367" s="9">
        <v>92</v>
      </c>
      <c r="W367" s="9">
        <v>48</v>
      </c>
      <c r="Z367" s="12">
        <v>43266</v>
      </c>
      <c r="AA367">
        <v>265.93</v>
      </c>
      <c r="AB367">
        <v>266.8</v>
      </c>
      <c r="AC367">
        <v>264.73</v>
      </c>
      <c r="AD367">
        <v>266.44</v>
      </c>
      <c r="AE367">
        <v>124859232</v>
      </c>
    </row>
    <row r="368" spans="1:31" x14ac:dyDescent="0.25">
      <c r="A368" s="8">
        <v>367</v>
      </c>
      <c r="B368" s="4" t="s">
        <v>7</v>
      </c>
      <c r="C368" s="5" t="str">
        <f t="shared" si="1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 t="shared" si="16"/>
        <v>270.25</v>
      </c>
      <c r="K368" s="2">
        <f t="shared" si="17"/>
        <v>258.92</v>
      </c>
      <c r="L368" s="8">
        <f>testdata[[#This Row],[Index]]</f>
        <v>367</v>
      </c>
      <c r="M368" s="8">
        <f>testdata[[#This Row],[Index]]-VLOOKUP(testdata[[#This Row],[max]],F343:L368,7,FALSE)</f>
        <v>3</v>
      </c>
      <c r="N368" s="8">
        <f>testdata[[#This Row],[Index]]-VLOOKUP(testdata[[#This Row],[min]],G343:L368,6,FALSE)</f>
        <v>14</v>
      </c>
      <c r="O368" s="8">
        <f>testdata[[#This Row],[up]]-testdata[[#This Row],[down]]</f>
        <v>44</v>
      </c>
      <c r="P368" s="8">
        <f>100*(25-testdata[[#This Row],[dsHigh]])/25</f>
        <v>88</v>
      </c>
      <c r="Q368" s="8">
        <f>100*(25-testdata[[#This Row],[dsLow]])/25</f>
        <v>44</v>
      </c>
      <c r="R368"/>
      <c r="S368"/>
      <c r="T368" s="4">
        <v>367</v>
      </c>
      <c r="U368" s="9">
        <v>44</v>
      </c>
      <c r="V368" s="9">
        <v>88</v>
      </c>
      <c r="W368" s="9">
        <v>44</v>
      </c>
      <c r="Z368" s="12">
        <v>43269</v>
      </c>
      <c r="AA368">
        <v>264.86</v>
      </c>
      <c r="AB368">
        <v>266.02</v>
      </c>
      <c r="AC368">
        <v>264.33999999999997</v>
      </c>
      <c r="AD368">
        <v>265.89</v>
      </c>
      <c r="AE368">
        <v>55041340</v>
      </c>
    </row>
    <row r="369" spans="1:31" x14ac:dyDescent="0.25">
      <c r="A369" s="8">
        <v>368</v>
      </c>
      <c r="B369" s="4" t="s">
        <v>7</v>
      </c>
      <c r="C369" s="5" t="str">
        <f t="shared" si="1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 t="shared" si="16"/>
        <v>270.25</v>
      </c>
      <c r="K369" s="2">
        <f t="shared" si="17"/>
        <v>258.92</v>
      </c>
      <c r="L369" s="8">
        <f>testdata[[#This Row],[Index]]</f>
        <v>368</v>
      </c>
      <c r="M369" s="8">
        <f>testdata[[#This Row],[Index]]-VLOOKUP(testdata[[#This Row],[max]],F344:L369,7,FALSE)</f>
        <v>4</v>
      </c>
      <c r="N369" s="8">
        <f>testdata[[#This Row],[Index]]-VLOOKUP(testdata[[#This Row],[min]],G344:L369,6,FALSE)</f>
        <v>15</v>
      </c>
      <c r="O369" s="8">
        <f>testdata[[#This Row],[up]]-testdata[[#This Row],[down]]</f>
        <v>44</v>
      </c>
      <c r="P369" s="8">
        <f>100*(25-testdata[[#This Row],[dsHigh]])/25</f>
        <v>84</v>
      </c>
      <c r="Q369" s="8">
        <f>100*(25-testdata[[#This Row],[dsLow]])/25</f>
        <v>40</v>
      </c>
      <c r="R369"/>
      <c r="S369"/>
      <c r="T369" s="4">
        <v>368</v>
      </c>
      <c r="U369" s="9">
        <v>44</v>
      </c>
      <c r="V369" s="9">
        <v>84</v>
      </c>
      <c r="W369" s="9">
        <v>40</v>
      </c>
      <c r="Z369" s="12">
        <v>43270</v>
      </c>
      <c r="AA369">
        <v>263.43</v>
      </c>
      <c r="AB369">
        <v>265.11</v>
      </c>
      <c r="AC369">
        <v>262.98</v>
      </c>
      <c r="AD369">
        <v>264.87</v>
      </c>
      <c r="AE369">
        <v>101445776</v>
      </c>
    </row>
    <row r="370" spans="1:31" x14ac:dyDescent="0.25">
      <c r="A370" s="8">
        <v>369</v>
      </c>
      <c r="B370" s="4" t="s">
        <v>7</v>
      </c>
      <c r="C370" s="5" t="str">
        <f t="shared" si="1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 t="shared" si="16"/>
        <v>270.25</v>
      </c>
      <c r="K370" s="2">
        <f t="shared" si="17"/>
        <v>258.92</v>
      </c>
      <c r="L370" s="8">
        <f>testdata[[#This Row],[Index]]</f>
        <v>369</v>
      </c>
      <c r="M370" s="8">
        <f>testdata[[#This Row],[Index]]-VLOOKUP(testdata[[#This Row],[max]],F345:L370,7,FALSE)</f>
        <v>5</v>
      </c>
      <c r="N370" s="8">
        <f>testdata[[#This Row],[Index]]-VLOOKUP(testdata[[#This Row],[min]],G345:L370,6,FALSE)</f>
        <v>16</v>
      </c>
      <c r="O370" s="8">
        <f>testdata[[#This Row],[up]]-testdata[[#This Row],[down]]</f>
        <v>44</v>
      </c>
      <c r="P370" s="8">
        <f>100*(25-testdata[[#This Row],[dsHigh]])/25</f>
        <v>80</v>
      </c>
      <c r="Q370" s="8">
        <f>100*(25-testdata[[#This Row],[dsLow]])/25</f>
        <v>36</v>
      </c>
      <c r="R370"/>
      <c r="S370"/>
      <c r="T370" s="4">
        <v>369</v>
      </c>
      <c r="U370" s="9">
        <v>44</v>
      </c>
      <c r="V370" s="9">
        <v>80</v>
      </c>
      <c r="W370" s="9">
        <v>36</v>
      </c>
      <c r="Z370" s="12">
        <v>43271</v>
      </c>
      <c r="AA370">
        <v>265.61</v>
      </c>
      <c r="AB370">
        <v>266.04000000000002</v>
      </c>
      <c r="AC370">
        <v>264.95999999999998</v>
      </c>
      <c r="AD370">
        <v>265.32</v>
      </c>
      <c r="AE370">
        <v>55944080</v>
      </c>
    </row>
    <row r="371" spans="1:31" x14ac:dyDescent="0.25">
      <c r="A371" s="8">
        <v>370</v>
      </c>
      <c r="B371" s="4" t="s">
        <v>7</v>
      </c>
      <c r="C371" s="5" t="str">
        <f t="shared" si="1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 t="shared" si="16"/>
        <v>270.25</v>
      </c>
      <c r="K371" s="2">
        <f t="shared" si="17"/>
        <v>258.92</v>
      </c>
      <c r="L371" s="8">
        <f>testdata[[#This Row],[Index]]</f>
        <v>370</v>
      </c>
      <c r="M371" s="8">
        <f>testdata[[#This Row],[Index]]-VLOOKUP(testdata[[#This Row],[max]],F346:L371,7,FALSE)</f>
        <v>6</v>
      </c>
      <c r="N371" s="8">
        <f>testdata[[#This Row],[Index]]-VLOOKUP(testdata[[#This Row],[min]],G346:L371,6,FALSE)</f>
        <v>17</v>
      </c>
      <c r="O371" s="8">
        <f>testdata[[#This Row],[up]]-testdata[[#This Row],[down]]</f>
        <v>44</v>
      </c>
      <c r="P371" s="8">
        <f>100*(25-testdata[[#This Row],[dsHigh]])/25</f>
        <v>76</v>
      </c>
      <c r="Q371" s="8">
        <f>100*(25-testdata[[#This Row],[dsLow]])/25</f>
        <v>32</v>
      </c>
      <c r="R371"/>
      <c r="S371"/>
      <c r="T371" s="4">
        <v>370</v>
      </c>
      <c r="U371" s="9">
        <v>44</v>
      </c>
      <c r="V371" s="9">
        <v>76</v>
      </c>
      <c r="W371" s="9">
        <v>32</v>
      </c>
      <c r="Z371" s="12">
        <v>43272</v>
      </c>
      <c r="AA371">
        <v>265.31</v>
      </c>
      <c r="AB371">
        <v>265.33</v>
      </c>
      <c r="AC371">
        <v>263.12</v>
      </c>
      <c r="AD371">
        <v>263.66000000000003</v>
      </c>
      <c r="AE371">
        <v>73913336</v>
      </c>
    </row>
    <row r="372" spans="1:31" x14ac:dyDescent="0.25">
      <c r="A372" s="8">
        <v>371</v>
      </c>
      <c r="B372" s="4" t="s">
        <v>7</v>
      </c>
      <c r="C372" s="5" t="str">
        <f t="shared" si="1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 t="shared" si="16"/>
        <v>270.25</v>
      </c>
      <c r="K372" s="2">
        <f t="shared" si="17"/>
        <v>258.92</v>
      </c>
      <c r="L372" s="8">
        <f>testdata[[#This Row],[Index]]</f>
        <v>371</v>
      </c>
      <c r="M372" s="8">
        <f>testdata[[#This Row],[Index]]-VLOOKUP(testdata[[#This Row],[max]],F347:L372,7,FALSE)</f>
        <v>7</v>
      </c>
      <c r="N372" s="8">
        <f>testdata[[#This Row],[Index]]-VLOOKUP(testdata[[#This Row],[min]],G347:L372,6,FALSE)</f>
        <v>18</v>
      </c>
      <c r="O372" s="8">
        <f>testdata[[#This Row],[up]]-testdata[[#This Row],[down]]</f>
        <v>44</v>
      </c>
      <c r="P372" s="8">
        <f>100*(25-testdata[[#This Row],[dsHigh]])/25</f>
        <v>72</v>
      </c>
      <c r="Q372" s="8">
        <f>100*(25-testdata[[#This Row],[dsLow]])/25</f>
        <v>28</v>
      </c>
      <c r="R372"/>
      <c r="S372"/>
      <c r="T372" s="4">
        <v>371</v>
      </c>
      <c r="U372" s="9">
        <v>44</v>
      </c>
      <c r="V372" s="9">
        <v>72</v>
      </c>
      <c r="W372" s="9">
        <v>28</v>
      </c>
      <c r="Z372" s="12">
        <v>43273</v>
      </c>
      <c r="AA372">
        <v>265.02</v>
      </c>
      <c r="AB372">
        <v>265.14</v>
      </c>
      <c r="AC372">
        <v>263.89999999999998</v>
      </c>
      <c r="AD372">
        <v>264.14</v>
      </c>
      <c r="AE372">
        <v>58884032</v>
      </c>
    </row>
    <row r="373" spans="1:31" x14ac:dyDescent="0.25">
      <c r="A373" s="8">
        <v>372</v>
      </c>
      <c r="B373" s="4" t="s">
        <v>7</v>
      </c>
      <c r="C373" s="5" t="str">
        <f t="shared" si="1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 t="shared" si="16"/>
        <v>270.25</v>
      </c>
      <c r="K373" s="2">
        <f t="shared" si="17"/>
        <v>258.92</v>
      </c>
      <c r="L373" s="8">
        <f>testdata[[#This Row],[Index]]</f>
        <v>372</v>
      </c>
      <c r="M373" s="8">
        <f>testdata[[#This Row],[Index]]-VLOOKUP(testdata[[#This Row],[max]],F348:L373,7,FALSE)</f>
        <v>8</v>
      </c>
      <c r="N373" s="8">
        <f>testdata[[#This Row],[Index]]-VLOOKUP(testdata[[#This Row],[min]],G348:L373,6,FALSE)</f>
        <v>19</v>
      </c>
      <c r="O373" s="8">
        <f>testdata[[#This Row],[up]]-testdata[[#This Row],[down]]</f>
        <v>44</v>
      </c>
      <c r="P373" s="8">
        <f>100*(25-testdata[[#This Row],[dsHigh]])/25</f>
        <v>68</v>
      </c>
      <c r="Q373" s="8">
        <f>100*(25-testdata[[#This Row],[dsLow]])/25</f>
        <v>24</v>
      </c>
      <c r="R373"/>
      <c r="S373"/>
      <c r="T373" s="4">
        <v>372</v>
      </c>
      <c r="U373" s="9">
        <v>44</v>
      </c>
      <c r="V373" s="9">
        <v>68</v>
      </c>
      <c r="W373" s="9">
        <v>24</v>
      </c>
      <c r="Z373" s="12">
        <v>43276</v>
      </c>
      <c r="AA373">
        <v>262.89</v>
      </c>
      <c r="AB373">
        <v>263.06</v>
      </c>
      <c r="AC373">
        <v>258.72000000000003</v>
      </c>
      <c r="AD373">
        <v>260.54000000000002</v>
      </c>
      <c r="AE373">
        <v>143386720</v>
      </c>
    </row>
    <row r="374" spans="1:31" x14ac:dyDescent="0.25">
      <c r="A374" s="8">
        <v>373</v>
      </c>
      <c r="B374" s="4" t="s">
        <v>7</v>
      </c>
      <c r="C374" s="5" t="str">
        <f t="shared" si="1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 t="shared" si="16"/>
        <v>270.25</v>
      </c>
      <c r="K374" s="2">
        <f t="shared" si="17"/>
        <v>258.92</v>
      </c>
      <c r="L374" s="8">
        <f>testdata[[#This Row],[Index]]</f>
        <v>373</v>
      </c>
      <c r="M374" s="8">
        <f>testdata[[#This Row],[Index]]-VLOOKUP(testdata[[#This Row],[max]],F349:L374,7,FALSE)</f>
        <v>9</v>
      </c>
      <c r="N374" s="8">
        <f>testdata[[#This Row],[Index]]-VLOOKUP(testdata[[#This Row],[min]],G349:L374,6,FALSE)</f>
        <v>20</v>
      </c>
      <c r="O374" s="8">
        <f>testdata[[#This Row],[up]]-testdata[[#This Row],[down]]</f>
        <v>44</v>
      </c>
      <c r="P374" s="8">
        <f>100*(25-testdata[[#This Row],[dsHigh]])/25</f>
        <v>64</v>
      </c>
      <c r="Q374" s="8">
        <f>100*(25-testdata[[#This Row],[dsLow]])/25</f>
        <v>20</v>
      </c>
      <c r="R374"/>
      <c r="S374"/>
      <c r="T374" s="4">
        <v>373</v>
      </c>
      <c r="U374" s="9">
        <v>44</v>
      </c>
      <c r="V374" s="9">
        <v>64</v>
      </c>
      <c r="W374" s="9">
        <v>20</v>
      </c>
      <c r="Z374" s="12">
        <v>43277</v>
      </c>
      <c r="AA374">
        <v>261.16000000000003</v>
      </c>
      <c r="AB374">
        <v>262.04000000000002</v>
      </c>
      <c r="AC374">
        <v>260.33999999999997</v>
      </c>
      <c r="AD374">
        <v>261.12</v>
      </c>
      <c r="AE374">
        <v>71439696</v>
      </c>
    </row>
    <row r="375" spans="1:31" x14ac:dyDescent="0.25">
      <c r="A375" s="8">
        <v>374</v>
      </c>
      <c r="B375" s="4" t="s">
        <v>7</v>
      </c>
      <c r="C375" s="5" t="str">
        <f t="shared" si="1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 t="shared" si="16"/>
        <v>270.25</v>
      </c>
      <c r="K375" s="2">
        <f t="shared" si="17"/>
        <v>258.92</v>
      </c>
      <c r="L375" s="8">
        <f>testdata[[#This Row],[Index]]</f>
        <v>374</v>
      </c>
      <c r="M375" s="8">
        <f>testdata[[#This Row],[Index]]-VLOOKUP(testdata[[#This Row],[max]],F350:L375,7,FALSE)</f>
        <v>10</v>
      </c>
      <c r="N375" s="8">
        <f>testdata[[#This Row],[Index]]-VLOOKUP(testdata[[#This Row],[min]],G350:L375,6,FALSE)</f>
        <v>21</v>
      </c>
      <c r="O375" s="8">
        <f>testdata[[#This Row],[up]]-testdata[[#This Row],[down]]</f>
        <v>44</v>
      </c>
      <c r="P375" s="8">
        <f>100*(25-testdata[[#This Row],[dsHigh]])/25</f>
        <v>60</v>
      </c>
      <c r="Q375" s="8">
        <f>100*(25-testdata[[#This Row],[dsLow]])/25</f>
        <v>16</v>
      </c>
      <c r="R375"/>
      <c r="S375"/>
      <c r="T375" s="4">
        <v>374</v>
      </c>
      <c r="U375" s="9">
        <v>44</v>
      </c>
      <c r="V375" s="9">
        <v>60</v>
      </c>
      <c r="W375" s="9">
        <v>16</v>
      </c>
      <c r="Z375" s="12">
        <v>43278</v>
      </c>
      <c r="AA375">
        <v>261.75</v>
      </c>
      <c r="AB375">
        <v>263.3</v>
      </c>
      <c r="AC375">
        <v>258.79000000000002</v>
      </c>
      <c r="AD375">
        <v>258.95999999999998</v>
      </c>
      <c r="AE375">
        <v>109329120</v>
      </c>
    </row>
    <row r="376" spans="1:31" x14ac:dyDescent="0.25">
      <c r="A376" s="8">
        <v>375</v>
      </c>
      <c r="B376" s="4" t="s">
        <v>7</v>
      </c>
      <c r="C376" s="5" t="str">
        <f t="shared" si="1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 t="shared" si="16"/>
        <v>270.25</v>
      </c>
      <c r="K376" s="2">
        <f t="shared" si="17"/>
        <v>258.92</v>
      </c>
      <c r="L376" s="8">
        <f>testdata[[#This Row],[Index]]</f>
        <v>375</v>
      </c>
      <c r="M376" s="8">
        <f>testdata[[#This Row],[Index]]-VLOOKUP(testdata[[#This Row],[max]],F351:L376,7,FALSE)</f>
        <v>11</v>
      </c>
      <c r="N376" s="8">
        <f>testdata[[#This Row],[Index]]-VLOOKUP(testdata[[#This Row],[min]],G351:L376,6,FALSE)</f>
        <v>22</v>
      </c>
      <c r="O376" s="8">
        <f>testdata[[#This Row],[up]]-testdata[[#This Row],[down]]</f>
        <v>44</v>
      </c>
      <c r="P376" s="8">
        <f>100*(25-testdata[[#This Row],[dsHigh]])/25</f>
        <v>56</v>
      </c>
      <c r="Q376" s="8">
        <f>100*(25-testdata[[#This Row],[dsLow]])/25</f>
        <v>12</v>
      </c>
      <c r="R376"/>
      <c r="S376"/>
      <c r="T376" s="4">
        <v>375</v>
      </c>
      <c r="U376" s="9">
        <v>44</v>
      </c>
      <c r="V376" s="9">
        <v>56</v>
      </c>
      <c r="W376" s="9">
        <v>12</v>
      </c>
      <c r="Z376" s="12">
        <v>43279</v>
      </c>
      <c r="AA376">
        <v>258.89999999999998</v>
      </c>
      <c r="AB376">
        <v>261.26</v>
      </c>
      <c r="AC376">
        <v>258.13</v>
      </c>
      <c r="AD376">
        <v>260.44</v>
      </c>
      <c r="AE376">
        <v>79726760</v>
      </c>
    </row>
    <row r="377" spans="1:31" x14ac:dyDescent="0.25">
      <c r="A377" s="8">
        <v>376</v>
      </c>
      <c r="B377" s="4" t="s">
        <v>7</v>
      </c>
      <c r="C377" s="5" t="str">
        <f t="shared" si="1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 t="shared" si="16"/>
        <v>270.25</v>
      </c>
      <c r="K377" s="2">
        <f t="shared" si="17"/>
        <v>258.92</v>
      </c>
      <c r="L377" s="8">
        <f>testdata[[#This Row],[Index]]</f>
        <v>376</v>
      </c>
      <c r="M377" s="8">
        <f>testdata[[#This Row],[Index]]-VLOOKUP(testdata[[#This Row],[max]],F352:L377,7,FALSE)</f>
        <v>12</v>
      </c>
      <c r="N377" s="8">
        <f>testdata[[#This Row],[Index]]-VLOOKUP(testdata[[#This Row],[min]],G352:L377,6,FALSE)</f>
        <v>23</v>
      </c>
      <c r="O377" s="8">
        <f>testdata[[#This Row],[up]]-testdata[[#This Row],[down]]</f>
        <v>44</v>
      </c>
      <c r="P377" s="8">
        <f>100*(25-testdata[[#This Row],[dsHigh]])/25</f>
        <v>52</v>
      </c>
      <c r="Q377" s="8">
        <f>100*(25-testdata[[#This Row],[dsLow]])/25</f>
        <v>8</v>
      </c>
      <c r="R377"/>
      <c r="S377"/>
      <c r="T377" s="4">
        <v>376</v>
      </c>
      <c r="U377" s="9">
        <v>44</v>
      </c>
      <c r="V377" s="9">
        <v>52</v>
      </c>
      <c r="W377" s="9">
        <v>8</v>
      </c>
      <c r="Z377" s="12">
        <v>43280</v>
      </c>
      <c r="AA377">
        <v>261.62</v>
      </c>
      <c r="AB377">
        <v>263.10000000000002</v>
      </c>
      <c r="AC377">
        <v>260.69</v>
      </c>
      <c r="AD377">
        <v>260.81</v>
      </c>
      <c r="AE377">
        <v>101509216</v>
      </c>
    </row>
    <row r="378" spans="1:31" x14ac:dyDescent="0.25">
      <c r="A378" s="8">
        <v>377</v>
      </c>
      <c r="B378" s="4" t="s">
        <v>7</v>
      </c>
      <c r="C378" s="5" t="str">
        <f t="shared" si="1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 t="shared" si="16"/>
        <v>270.25</v>
      </c>
      <c r="K378" s="2">
        <f t="shared" si="17"/>
        <v>258.92</v>
      </c>
      <c r="L378" s="8">
        <f>testdata[[#This Row],[Index]]</f>
        <v>377</v>
      </c>
      <c r="M378" s="8">
        <f>testdata[[#This Row],[Index]]-VLOOKUP(testdata[[#This Row],[max]],F353:L378,7,FALSE)</f>
        <v>13</v>
      </c>
      <c r="N378" s="8">
        <f>testdata[[#This Row],[Index]]-VLOOKUP(testdata[[#This Row],[min]],G353:L378,6,FALSE)</f>
        <v>24</v>
      </c>
      <c r="O378" s="8">
        <f>testdata[[#This Row],[up]]-testdata[[#This Row],[down]]</f>
        <v>44</v>
      </c>
      <c r="P378" s="8">
        <f>100*(25-testdata[[#This Row],[dsHigh]])/25</f>
        <v>48</v>
      </c>
      <c r="Q378" s="8">
        <f>100*(25-testdata[[#This Row],[dsLow]])/25</f>
        <v>4</v>
      </c>
      <c r="R378"/>
      <c r="S378"/>
      <c r="T378" s="4">
        <v>377</v>
      </c>
      <c r="U378" s="9">
        <v>44</v>
      </c>
      <c r="V378" s="9">
        <v>48</v>
      </c>
      <c r="W378" s="9">
        <v>4</v>
      </c>
      <c r="Z378" s="12">
        <v>43283</v>
      </c>
      <c r="AA378">
        <v>259.11</v>
      </c>
      <c r="AB378">
        <v>261.54000000000002</v>
      </c>
      <c r="AC378">
        <v>258.85000000000002</v>
      </c>
      <c r="AD378">
        <v>261.37</v>
      </c>
      <c r="AE378">
        <v>66105440</v>
      </c>
    </row>
    <row r="379" spans="1:31" x14ac:dyDescent="0.25">
      <c r="A379" s="8">
        <v>378</v>
      </c>
      <c r="B379" s="4" t="s">
        <v>7</v>
      </c>
      <c r="C379" s="5" t="str">
        <f t="shared" si="1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 t="shared" si="16"/>
        <v>270.25</v>
      </c>
      <c r="K379" s="2">
        <f t="shared" si="17"/>
        <v>258.92</v>
      </c>
      <c r="L379" s="8">
        <f>testdata[[#This Row],[Index]]</f>
        <v>378</v>
      </c>
      <c r="M379" s="8">
        <f>testdata[[#This Row],[Index]]-VLOOKUP(testdata[[#This Row],[max]],F354:L379,7,FALSE)</f>
        <v>14</v>
      </c>
      <c r="N379" s="8">
        <f>testdata[[#This Row],[Index]]-VLOOKUP(testdata[[#This Row],[min]],G354:L379,6,FALSE)</f>
        <v>25</v>
      </c>
      <c r="O379" s="8">
        <f>testdata[[#This Row],[up]]-testdata[[#This Row],[down]]</f>
        <v>44</v>
      </c>
      <c r="P379" s="8">
        <f>100*(25-testdata[[#This Row],[dsHigh]])/25</f>
        <v>44</v>
      </c>
      <c r="Q379" s="8">
        <f>100*(25-testdata[[#This Row],[dsLow]])/25</f>
        <v>0</v>
      </c>
      <c r="R379"/>
      <c r="S379"/>
      <c r="T379" s="4">
        <v>378</v>
      </c>
      <c r="U379" s="9">
        <v>44</v>
      </c>
      <c r="V379" s="9">
        <v>44</v>
      </c>
      <c r="W379" s="9">
        <v>0</v>
      </c>
      <c r="Z379" s="12">
        <v>43284</v>
      </c>
      <c r="AA379">
        <v>262.33999999999997</v>
      </c>
      <c r="AB379">
        <v>262.45</v>
      </c>
      <c r="AC379">
        <v>259.99</v>
      </c>
      <c r="AD379">
        <v>260.45</v>
      </c>
      <c r="AE379">
        <v>43880176</v>
      </c>
    </row>
    <row r="380" spans="1:31" x14ac:dyDescent="0.25">
      <c r="A380" s="8">
        <v>379</v>
      </c>
      <c r="B380" s="4" t="s">
        <v>7</v>
      </c>
      <c r="C380" s="5" t="str">
        <f t="shared" si="1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 t="shared" si="16"/>
        <v>270.25</v>
      </c>
      <c r="K380" s="2">
        <f t="shared" si="17"/>
        <v>260.79000000000002</v>
      </c>
      <c r="L380" s="8">
        <f>testdata[[#This Row],[Index]]</f>
        <v>379</v>
      </c>
      <c r="M380" s="8">
        <f>testdata[[#This Row],[Index]]-VLOOKUP(testdata[[#This Row],[max]],F355:L380,7,FALSE)</f>
        <v>15</v>
      </c>
      <c r="N380" s="8">
        <f>testdata[[#This Row],[Index]]-VLOOKUP(testdata[[#This Row],[min]],G355:L380,6,FALSE)</f>
        <v>4</v>
      </c>
      <c r="O380" s="8">
        <f>testdata[[#This Row],[up]]-testdata[[#This Row],[down]]</f>
        <v>-44</v>
      </c>
      <c r="P380" s="8">
        <f>100*(25-testdata[[#This Row],[dsHigh]])/25</f>
        <v>40</v>
      </c>
      <c r="Q380" s="8">
        <f>100*(25-testdata[[#This Row],[dsLow]])/25</f>
        <v>84</v>
      </c>
      <c r="R380"/>
      <c r="S380"/>
      <c r="T380" s="4">
        <v>379</v>
      </c>
      <c r="U380" s="9">
        <v>-44</v>
      </c>
      <c r="V380" s="9">
        <v>40</v>
      </c>
      <c r="W380" s="9">
        <v>84</v>
      </c>
      <c r="Z380" s="12">
        <v>43286</v>
      </c>
      <c r="AA380">
        <v>261.67</v>
      </c>
      <c r="AB380">
        <v>262.64</v>
      </c>
      <c r="AC380">
        <v>260.51</v>
      </c>
      <c r="AD380">
        <v>262.57</v>
      </c>
      <c r="AE380">
        <v>59210548</v>
      </c>
    </row>
    <row r="381" spans="1:31" x14ac:dyDescent="0.25">
      <c r="A381" s="8">
        <v>380</v>
      </c>
      <c r="B381" s="4" t="s">
        <v>7</v>
      </c>
      <c r="C381" s="5" t="str">
        <f t="shared" si="1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 t="shared" si="16"/>
        <v>270.25</v>
      </c>
      <c r="K381" s="2">
        <f t="shared" si="17"/>
        <v>260.79000000000002</v>
      </c>
      <c r="L381" s="8">
        <f>testdata[[#This Row],[Index]]</f>
        <v>380</v>
      </c>
      <c r="M381" s="8">
        <f>testdata[[#This Row],[Index]]-VLOOKUP(testdata[[#This Row],[max]],F356:L381,7,FALSE)</f>
        <v>16</v>
      </c>
      <c r="N381" s="8">
        <f>testdata[[#This Row],[Index]]-VLOOKUP(testdata[[#This Row],[min]],G356:L381,6,FALSE)</f>
        <v>5</v>
      </c>
      <c r="O381" s="8">
        <f>testdata[[#This Row],[up]]-testdata[[#This Row],[down]]</f>
        <v>-44</v>
      </c>
      <c r="P381" s="8">
        <f>100*(25-testdata[[#This Row],[dsHigh]])/25</f>
        <v>36</v>
      </c>
      <c r="Q381" s="8">
        <f>100*(25-testdata[[#This Row],[dsLow]])/25</f>
        <v>80</v>
      </c>
      <c r="R381"/>
      <c r="S381"/>
      <c r="T381" s="4">
        <v>380</v>
      </c>
      <c r="U381" s="9">
        <v>-44</v>
      </c>
      <c r="V381" s="9">
        <v>36</v>
      </c>
      <c r="W381" s="9">
        <v>80</v>
      </c>
      <c r="Z381" s="12">
        <v>43287</v>
      </c>
      <c r="AA381">
        <v>262.60000000000002</v>
      </c>
      <c r="AB381">
        <v>265.2</v>
      </c>
      <c r="AC381">
        <v>262.19</v>
      </c>
      <c r="AD381">
        <v>264.79000000000002</v>
      </c>
      <c r="AE381">
        <v>69162312</v>
      </c>
    </row>
    <row r="382" spans="1:31" x14ac:dyDescent="0.25">
      <c r="A382" s="8">
        <v>381</v>
      </c>
      <c r="B382" s="4" t="s">
        <v>7</v>
      </c>
      <c r="C382" s="5" t="str">
        <f t="shared" si="1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 t="shared" si="16"/>
        <v>270.25</v>
      </c>
      <c r="K382" s="2">
        <f t="shared" si="17"/>
        <v>260.79000000000002</v>
      </c>
      <c r="L382" s="8">
        <f>testdata[[#This Row],[Index]]</f>
        <v>381</v>
      </c>
      <c r="M382" s="8">
        <f>testdata[[#This Row],[Index]]-VLOOKUP(testdata[[#This Row],[max]],F357:L382,7,FALSE)</f>
        <v>17</v>
      </c>
      <c r="N382" s="8">
        <f>testdata[[#This Row],[Index]]-VLOOKUP(testdata[[#This Row],[min]],G357:L382,6,FALSE)</f>
        <v>6</v>
      </c>
      <c r="O382" s="8">
        <f>testdata[[#This Row],[up]]-testdata[[#This Row],[down]]</f>
        <v>-44</v>
      </c>
      <c r="P382" s="8">
        <f>100*(25-testdata[[#This Row],[dsHigh]])/25</f>
        <v>32</v>
      </c>
      <c r="Q382" s="8">
        <f>100*(25-testdata[[#This Row],[dsLow]])/25</f>
        <v>76</v>
      </c>
      <c r="R382"/>
      <c r="S382"/>
      <c r="T382" s="4">
        <v>381</v>
      </c>
      <c r="U382" s="9">
        <v>-44</v>
      </c>
      <c r="V382" s="9">
        <v>32</v>
      </c>
      <c r="W382" s="9">
        <v>76</v>
      </c>
      <c r="Z382" s="12">
        <v>43290</v>
      </c>
      <c r="AA382">
        <v>265.88</v>
      </c>
      <c r="AB382">
        <v>267.23</v>
      </c>
      <c r="AC382">
        <v>265.83</v>
      </c>
      <c r="AD382">
        <v>267.18</v>
      </c>
      <c r="AE382">
        <v>52579156</v>
      </c>
    </row>
    <row r="383" spans="1:31" x14ac:dyDescent="0.25">
      <c r="A383" s="8">
        <v>382</v>
      </c>
      <c r="B383" s="4" t="s">
        <v>7</v>
      </c>
      <c r="C383" s="5" t="str">
        <f t="shared" si="1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 t="shared" si="16"/>
        <v>271.01</v>
      </c>
      <c r="K383" s="2">
        <f t="shared" si="17"/>
        <v>260.79000000000002</v>
      </c>
      <c r="L383" s="8">
        <f>testdata[[#This Row],[Index]]</f>
        <v>382</v>
      </c>
      <c r="M383" s="8">
        <f>testdata[[#This Row],[Index]]-VLOOKUP(testdata[[#This Row],[max]],F358:L383,7,FALSE)</f>
        <v>0</v>
      </c>
      <c r="N383" s="8">
        <f>testdata[[#This Row],[Index]]-VLOOKUP(testdata[[#This Row],[min]],G358:L383,6,FALSE)</f>
        <v>7</v>
      </c>
      <c r="O383" s="8">
        <f>testdata[[#This Row],[up]]-testdata[[#This Row],[down]]</f>
        <v>28</v>
      </c>
      <c r="P383" s="8">
        <f>100*(25-testdata[[#This Row],[dsHigh]])/25</f>
        <v>100</v>
      </c>
      <c r="Q383" s="8">
        <f>100*(25-testdata[[#This Row],[dsLow]])/25</f>
        <v>72</v>
      </c>
      <c r="R383"/>
      <c r="S383"/>
      <c r="T383" s="4">
        <v>382</v>
      </c>
      <c r="U383" s="9">
        <v>28</v>
      </c>
      <c r="V383" s="9">
        <v>100</v>
      </c>
      <c r="W383" s="9">
        <v>72</v>
      </c>
      <c r="Z383" s="12">
        <v>43291</v>
      </c>
      <c r="AA383">
        <v>267.67</v>
      </c>
      <c r="AB383">
        <v>268.24</v>
      </c>
      <c r="AC383">
        <v>267.35000000000002</v>
      </c>
      <c r="AD383">
        <v>268.14</v>
      </c>
      <c r="AE383">
        <v>54052432</v>
      </c>
    </row>
    <row r="384" spans="1:31" x14ac:dyDescent="0.25">
      <c r="A384" s="8">
        <v>383</v>
      </c>
      <c r="B384" s="4" t="s">
        <v>7</v>
      </c>
      <c r="C384" s="5" t="str">
        <f t="shared" si="1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 t="shared" si="16"/>
        <v>271.01</v>
      </c>
      <c r="K384" s="2">
        <f t="shared" si="17"/>
        <v>260.79000000000002</v>
      </c>
      <c r="L384" s="8">
        <f>testdata[[#This Row],[Index]]</f>
        <v>383</v>
      </c>
      <c r="M384" s="8">
        <f>testdata[[#This Row],[Index]]-VLOOKUP(testdata[[#This Row],[max]],F359:L384,7,FALSE)</f>
        <v>1</v>
      </c>
      <c r="N384" s="8">
        <f>testdata[[#This Row],[Index]]-VLOOKUP(testdata[[#This Row],[min]],G359:L384,6,FALSE)</f>
        <v>8</v>
      </c>
      <c r="O384" s="8">
        <f>testdata[[#This Row],[up]]-testdata[[#This Row],[down]]</f>
        <v>28</v>
      </c>
      <c r="P384" s="8">
        <f>100*(25-testdata[[#This Row],[dsHigh]])/25</f>
        <v>96</v>
      </c>
      <c r="Q384" s="8">
        <f>100*(25-testdata[[#This Row],[dsLow]])/25</f>
        <v>68</v>
      </c>
      <c r="R384"/>
      <c r="S384"/>
      <c r="T384" s="4">
        <v>383</v>
      </c>
      <c r="U384" s="9">
        <v>28</v>
      </c>
      <c r="V384" s="9">
        <v>96</v>
      </c>
      <c r="W384" s="9">
        <v>68</v>
      </c>
      <c r="Z384" s="12">
        <v>43292</v>
      </c>
      <c r="AA384">
        <v>266.45999999999998</v>
      </c>
      <c r="AB384">
        <v>267.31</v>
      </c>
      <c r="AC384">
        <v>265.85000000000002</v>
      </c>
      <c r="AD384">
        <v>266.18</v>
      </c>
      <c r="AE384">
        <v>80147208</v>
      </c>
    </row>
    <row r="385" spans="1:31" x14ac:dyDescent="0.25">
      <c r="A385" s="8">
        <v>384</v>
      </c>
      <c r="B385" s="4" t="s">
        <v>7</v>
      </c>
      <c r="C385" s="5" t="str">
        <f t="shared" si="1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 t="shared" si="16"/>
        <v>271.42</v>
      </c>
      <c r="K385" s="2">
        <f t="shared" si="17"/>
        <v>260.79000000000002</v>
      </c>
      <c r="L385" s="8">
        <f>testdata[[#This Row],[Index]]</f>
        <v>384</v>
      </c>
      <c r="M385" s="8">
        <f>testdata[[#This Row],[Index]]-VLOOKUP(testdata[[#This Row],[max]],F360:L385,7,FALSE)</f>
        <v>0</v>
      </c>
      <c r="N385" s="8">
        <f>testdata[[#This Row],[Index]]-VLOOKUP(testdata[[#This Row],[min]],G360:L385,6,FALSE)</f>
        <v>9</v>
      </c>
      <c r="O385" s="8">
        <f>testdata[[#This Row],[up]]-testdata[[#This Row],[down]]</f>
        <v>36</v>
      </c>
      <c r="P385" s="8">
        <f>100*(25-testdata[[#This Row],[dsHigh]])/25</f>
        <v>100</v>
      </c>
      <c r="Q385" s="8">
        <f>100*(25-testdata[[#This Row],[dsLow]])/25</f>
        <v>64</v>
      </c>
      <c r="R385"/>
      <c r="S385"/>
      <c r="T385" s="4">
        <v>384</v>
      </c>
      <c r="U385" s="9">
        <v>36</v>
      </c>
      <c r="V385" s="9">
        <v>100</v>
      </c>
      <c r="W385" s="9">
        <v>64</v>
      </c>
      <c r="Z385" s="12">
        <v>43293</v>
      </c>
      <c r="AA385">
        <v>267.54000000000002</v>
      </c>
      <c r="AB385">
        <v>268.64999999999998</v>
      </c>
      <c r="AC385">
        <v>266.89</v>
      </c>
      <c r="AD385">
        <v>268.58999999999997</v>
      </c>
      <c r="AE385">
        <v>62537692</v>
      </c>
    </row>
    <row r="386" spans="1:31" x14ac:dyDescent="0.25">
      <c r="A386" s="8">
        <v>385</v>
      </c>
      <c r="B386" s="4" t="s">
        <v>7</v>
      </c>
      <c r="C386" s="5" t="str">
        <f t="shared" ref="C386:C449" si="18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 t="shared" si="16"/>
        <v>271.89999999999998</v>
      </c>
      <c r="K386" s="2">
        <f t="shared" si="17"/>
        <v>260.79000000000002</v>
      </c>
      <c r="L386" s="8">
        <f>testdata[[#This Row],[Index]]</f>
        <v>385</v>
      </c>
      <c r="M386" s="8">
        <f>testdata[[#This Row],[Index]]-VLOOKUP(testdata[[#This Row],[max]],F361:L386,7,FALSE)</f>
        <v>0</v>
      </c>
      <c r="N386" s="8">
        <f>testdata[[#This Row],[Index]]-VLOOKUP(testdata[[#This Row],[min]],G361:L386,6,FALSE)</f>
        <v>10</v>
      </c>
      <c r="O386" s="8">
        <f>testdata[[#This Row],[up]]-testdata[[#This Row],[down]]</f>
        <v>40</v>
      </c>
      <c r="P386" s="8">
        <f>100*(25-testdata[[#This Row],[dsHigh]])/25</f>
        <v>100</v>
      </c>
      <c r="Q386" s="8">
        <f>100*(25-testdata[[#This Row],[dsLow]])/25</f>
        <v>60</v>
      </c>
      <c r="R386"/>
      <c r="S386"/>
      <c r="T386" s="4">
        <v>385</v>
      </c>
      <c r="U386" s="9">
        <v>40</v>
      </c>
      <c r="V386" s="9">
        <v>100</v>
      </c>
      <c r="W386" s="9">
        <v>60</v>
      </c>
      <c r="Z386" s="12">
        <v>43294</v>
      </c>
      <c r="AA386">
        <v>268.39999999999998</v>
      </c>
      <c r="AB386">
        <v>269.13</v>
      </c>
      <c r="AC386">
        <v>267.91000000000003</v>
      </c>
      <c r="AD386">
        <v>268.8</v>
      </c>
      <c r="AE386">
        <v>50170796</v>
      </c>
    </row>
    <row r="387" spans="1:31" x14ac:dyDescent="0.25">
      <c r="A387" s="8">
        <v>386</v>
      </c>
      <c r="B387" s="4" t="s">
        <v>7</v>
      </c>
      <c r="C387" s="5" t="str">
        <f t="shared" si="18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 t="shared" si="16"/>
        <v>271.89999999999998</v>
      </c>
      <c r="K387" s="2">
        <f t="shared" si="17"/>
        <v>260.79000000000002</v>
      </c>
      <c r="L387" s="8">
        <f>testdata[[#This Row],[Index]]</f>
        <v>386</v>
      </c>
      <c r="M387" s="8">
        <f>testdata[[#This Row],[Index]]-VLOOKUP(testdata[[#This Row],[max]],F362:L387,7,FALSE)</f>
        <v>1</v>
      </c>
      <c r="N387" s="8">
        <f>testdata[[#This Row],[Index]]-VLOOKUP(testdata[[#This Row],[min]],G362:L387,6,FALSE)</f>
        <v>11</v>
      </c>
      <c r="O387" s="8">
        <f>testdata[[#This Row],[up]]-testdata[[#This Row],[down]]</f>
        <v>40</v>
      </c>
      <c r="P387" s="8">
        <f>100*(25-testdata[[#This Row],[dsHigh]])/25</f>
        <v>96</v>
      </c>
      <c r="Q387" s="8">
        <f>100*(25-testdata[[#This Row],[dsLow]])/25</f>
        <v>56</v>
      </c>
      <c r="R387"/>
      <c r="S387"/>
      <c r="T387" s="4">
        <v>386</v>
      </c>
      <c r="U387" s="9">
        <v>40</v>
      </c>
      <c r="V387" s="9">
        <v>96</v>
      </c>
      <c r="W387" s="9">
        <v>56</v>
      </c>
      <c r="Z387" s="12">
        <v>43297</v>
      </c>
      <c r="AA387">
        <v>268.85000000000002</v>
      </c>
      <c r="AB387">
        <v>269.01</v>
      </c>
      <c r="AC387">
        <v>268.08</v>
      </c>
      <c r="AD387">
        <v>268.56</v>
      </c>
      <c r="AE387">
        <v>50135508</v>
      </c>
    </row>
    <row r="388" spans="1:31" x14ac:dyDescent="0.25">
      <c r="A388" s="8">
        <v>387</v>
      </c>
      <c r="B388" s="4" t="s">
        <v>7</v>
      </c>
      <c r="C388" s="5" t="str">
        <f t="shared" si="18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 t="shared" si="16"/>
        <v>272.85000000000002</v>
      </c>
      <c r="K388" s="2">
        <f t="shared" si="17"/>
        <v>260.79000000000002</v>
      </c>
      <c r="L388" s="8">
        <f>testdata[[#This Row],[Index]]</f>
        <v>387</v>
      </c>
      <c r="M388" s="8">
        <f>testdata[[#This Row],[Index]]-VLOOKUP(testdata[[#This Row],[max]],F363:L388,7,FALSE)</f>
        <v>0</v>
      </c>
      <c r="N388" s="8">
        <f>testdata[[#This Row],[Index]]-VLOOKUP(testdata[[#This Row],[min]],G363:L388,6,FALSE)</f>
        <v>12</v>
      </c>
      <c r="O388" s="8">
        <f>testdata[[#This Row],[up]]-testdata[[#This Row],[down]]</f>
        <v>48</v>
      </c>
      <c r="P388" s="8">
        <f>100*(25-testdata[[#This Row],[dsHigh]])/25</f>
        <v>100</v>
      </c>
      <c r="Q388" s="8">
        <f>100*(25-testdata[[#This Row],[dsLow]])/25</f>
        <v>52</v>
      </c>
      <c r="R388"/>
      <c r="S388"/>
      <c r="T388" s="4">
        <v>387</v>
      </c>
      <c r="U388" s="9">
        <v>48</v>
      </c>
      <c r="V388" s="9">
        <v>100</v>
      </c>
      <c r="W388" s="9">
        <v>52</v>
      </c>
      <c r="Z388" s="12">
        <v>43298</v>
      </c>
      <c r="AA388">
        <v>267.73</v>
      </c>
      <c r="AB388">
        <v>270.07</v>
      </c>
      <c r="AC388">
        <v>267.67</v>
      </c>
      <c r="AD388">
        <v>269.64999999999998</v>
      </c>
      <c r="AE388">
        <v>54415100</v>
      </c>
    </row>
    <row r="389" spans="1:31" x14ac:dyDescent="0.25">
      <c r="A389" s="8">
        <v>388</v>
      </c>
      <c r="B389" s="4" t="s">
        <v>7</v>
      </c>
      <c r="C389" s="5" t="str">
        <f t="shared" si="18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 t="shared" si="16"/>
        <v>273.12</v>
      </c>
      <c r="K389" s="2">
        <f t="shared" si="17"/>
        <v>260.79000000000002</v>
      </c>
      <c r="L389" s="8">
        <f>testdata[[#This Row],[Index]]</f>
        <v>388</v>
      </c>
      <c r="M389" s="8">
        <f>testdata[[#This Row],[Index]]-VLOOKUP(testdata[[#This Row],[max]],F364:L389,7,FALSE)</f>
        <v>0</v>
      </c>
      <c r="N389" s="8">
        <f>testdata[[#This Row],[Index]]-VLOOKUP(testdata[[#This Row],[min]],G364:L389,6,FALSE)</f>
        <v>13</v>
      </c>
      <c r="O389" s="8">
        <f>testdata[[#This Row],[up]]-testdata[[#This Row],[down]]</f>
        <v>52</v>
      </c>
      <c r="P389" s="8">
        <f>100*(25-testdata[[#This Row],[dsHigh]])/25</f>
        <v>100</v>
      </c>
      <c r="Q389" s="8">
        <f>100*(25-testdata[[#This Row],[dsLow]])/25</f>
        <v>48</v>
      </c>
      <c r="R389"/>
      <c r="S389"/>
      <c r="T389" s="4">
        <v>388</v>
      </c>
      <c r="U389" s="9">
        <v>52</v>
      </c>
      <c r="V389" s="9">
        <v>100</v>
      </c>
      <c r="W389" s="9">
        <v>48</v>
      </c>
      <c r="Z389" s="12">
        <v>43299</v>
      </c>
      <c r="AA389">
        <v>269.73</v>
      </c>
      <c r="AB389">
        <v>270.33</v>
      </c>
      <c r="AC389">
        <v>269.25</v>
      </c>
      <c r="AD389">
        <v>270.22000000000003</v>
      </c>
      <c r="AE389">
        <v>46383152</v>
      </c>
    </row>
    <row r="390" spans="1:31" x14ac:dyDescent="0.25">
      <c r="A390" s="8">
        <v>389</v>
      </c>
      <c r="B390" s="4" t="s">
        <v>7</v>
      </c>
      <c r="C390" s="5" t="str">
        <f t="shared" si="18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 t="shared" si="16"/>
        <v>273.12</v>
      </c>
      <c r="K390" s="2">
        <f t="shared" si="17"/>
        <v>260.79000000000002</v>
      </c>
      <c r="L390" s="8">
        <f>testdata[[#This Row],[Index]]</f>
        <v>389</v>
      </c>
      <c r="M390" s="8">
        <f>testdata[[#This Row],[Index]]-VLOOKUP(testdata[[#This Row],[max]],F365:L390,7,FALSE)</f>
        <v>1</v>
      </c>
      <c r="N390" s="8">
        <f>testdata[[#This Row],[Index]]-VLOOKUP(testdata[[#This Row],[min]],G365:L390,6,FALSE)</f>
        <v>14</v>
      </c>
      <c r="O390" s="8">
        <f>testdata[[#This Row],[up]]-testdata[[#This Row],[down]]</f>
        <v>52</v>
      </c>
      <c r="P390" s="8">
        <f>100*(25-testdata[[#This Row],[dsHigh]])/25</f>
        <v>96</v>
      </c>
      <c r="Q390" s="8">
        <f>100*(25-testdata[[#This Row],[dsLow]])/25</f>
        <v>44</v>
      </c>
      <c r="R390"/>
      <c r="S390"/>
      <c r="T390" s="4">
        <v>389</v>
      </c>
      <c r="U390" s="9">
        <v>52</v>
      </c>
      <c r="V390" s="9">
        <v>96</v>
      </c>
      <c r="W390" s="9">
        <v>44</v>
      </c>
      <c r="Z390" s="12">
        <v>43300</v>
      </c>
      <c r="AA390">
        <v>269.49</v>
      </c>
      <c r="AB390">
        <v>269.91000000000003</v>
      </c>
      <c r="AC390">
        <v>268.68</v>
      </c>
      <c r="AD390">
        <v>269.2</v>
      </c>
      <c r="AE390">
        <v>63876792</v>
      </c>
    </row>
    <row r="391" spans="1:31" x14ac:dyDescent="0.25">
      <c r="A391" s="8">
        <v>390</v>
      </c>
      <c r="B391" s="4" t="s">
        <v>7</v>
      </c>
      <c r="C391" s="5" t="str">
        <f t="shared" si="18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 t="shared" si="16"/>
        <v>273.12</v>
      </c>
      <c r="K391" s="2">
        <f t="shared" si="17"/>
        <v>260.79000000000002</v>
      </c>
      <c r="L391" s="8">
        <f>testdata[[#This Row],[Index]]</f>
        <v>390</v>
      </c>
      <c r="M391" s="8">
        <f>testdata[[#This Row],[Index]]-VLOOKUP(testdata[[#This Row],[max]],F366:L391,7,FALSE)</f>
        <v>2</v>
      </c>
      <c r="N391" s="8">
        <f>testdata[[#This Row],[Index]]-VLOOKUP(testdata[[#This Row],[min]],G366:L391,6,FALSE)</f>
        <v>15</v>
      </c>
      <c r="O391" s="8">
        <f>testdata[[#This Row],[up]]-testdata[[#This Row],[down]]</f>
        <v>52</v>
      </c>
      <c r="P391" s="8">
        <f>100*(25-testdata[[#This Row],[dsHigh]])/25</f>
        <v>92</v>
      </c>
      <c r="Q391" s="8">
        <f>100*(25-testdata[[#This Row],[dsLow]])/25</f>
        <v>40</v>
      </c>
      <c r="R391"/>
      <c r="S391"/>
      <c r="T391" s="4">
        <v>390</v>
      </c>
      <c r="U391" s="9">
        <v>52</v>
      </c>
      <c r="V391" s="9">
        <v>92</v>
      </c>
      <c r="W391" s="9">
        <v>40</v>
      </c>
      <c r="Z391" s="12">
        <v>43301</v>
      </c>
      <c r="AA391">
        <v>268.98</v>
      </c>
      <c r="AB391">
        <v>269.66000000000003</v>
      </c>
      <c r="AC391">
        <v>268.72000000000003</v>
      </c>
      <c r="AD391">
        <v>268.89</v>
      </c>
      <c r="AE391">
        <v>85678624</v>
      </c>
    </row>
    <row r="392" spans="1:31" x14ac:dyDescent="0.25">
      <c r="A392" s="8">
        <v>391</v>
      </c>
      <c r="B392" s="4" t="s">
        <v>7</v>
      </c>
      <c r="C392" s="5" t="str">
        <f t="shared" si="18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 t="shared" si="16"/>
        <v>273.12</v>
      </c>
      <c r="K392" s="2">
        <f t="shared" si="17"/>
        <v>260.79000000000002</v>
      </c>
      <c r="L392" s="8">
        <f>testdata[[#This Row],[Index]]</f>
        <v>391</v>
      </c>
      <c r="M392" s="8">
        <f>testdata[[#This Row],[Index]]-VLOOKUP(testdata[[#This Row],[max]],F367:L392,7,FALSE)</f>
        <v>3</v>
      </c>
      <c r="N392" s="8">
        <f>testdata[[#This Row],[Index]]-VLOOKUP(testdata[[#This Row],[min]],G367:L392,6,FALSE)</f>
        <v>16</v>
      </c>
      <c r="O392" s="8">
        <f>testdata[[#This Row],[up]]-testdata[[#This Row],[down]]</f>
        <v>52</v>
      </c>
      <c r="P392" s="8">
        <f>100*(25-testdata[[#This Row],[dsHigh]])/25</f>
        <v>88</v>
      </c>
      <c r="Q392" s="8">
        <f>100*(25-testdata[[#This Row],[dsLow]])/25</f>
        <v>36</v>
      </c>
      <c r="R392"/>
      <c r="S392"/>
      <c r="T392" s="4">
        <v>391</v>
      </c>
      <c r="U392" s="9">
        <v>52</v>
      </c>
      <c r="V392" s="9">
        <v>88</v>
      </c>
      <c r="W392" s="9">
        <v>36</v>
      </c>
      <c r="Z392" s="12">
        <v>43304</v>
      </c>
      <c r="AA392">
        <v>268.67</v>
      </c>
      <c r="AB392">
        <v>269.61</v>
      </c>
      <c r="AC392">
        <v>268.29000000000002</v>
      </c>
      <c r="AD392">
        <v>269.39</v>
      </c>
      <c r="AE392">
        <v>48935740</v>
      </c>
    </row>
    <row r="393" spans="1:31" x14ac:dyDescent="0.25">
      <c r="A393" s="8">
        <v>392</v>
      </c>
      <c r="B393" s="4" t="s">
        <v>7</v>
      </c>
      <c r="C393" s="5" t="str">
        <f t="shared" si="18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 t="shared" si="16"/>
        <v>274.45999999999998</v>
      </c>
      <c r="K393" s="2">
        <f t="shared" si="17"/>
        <v>260.79000000000002</v>
      </c>
      <c r="L393" s="8">
        <f>testdata[[#This Row],[Index]]</f>
        <v>392</v>
      </c>
      <c r="M393" s="8">
        <f>testdata[[#This Row],[Index]]-VLOOKUP(testdata[[#This Row],[max]],F368:L393,7,FALSE)</f>
        <v>0</v>
      </c>
      <c r="N393" s="8">
        <f>testdata[[#This Row],[Index]]-VLOOKUP(testdata[[#This Row],[min]],G368:L393,6,FALSE)</f>
        <v>17</v>
      </c>
      <c r="O393" s="8">
        <f>testdata[[#This Row],[up]]-testdata[[#This Row],[down]]</f>
        <v>68</v>
      </c>
      <c r="P393" s="8">
        <f>100*(25-testdata[[#This Row],[dsHigh]])/25</f>
        <v>100</v>
      </c>
      <c r="Q393" s="8">
        <f>100*(25-testdata[[#This Row],[dsLow]])/25</f>
        <v>32</v>
      </c>
      <c r="R393"/>
      <c r="S393"/>
      <c r="T393" s="4">
        <v>392</v>
      </c>
      <c r="U393" s="9">
        <v>68</v>
      </c>
      <c r="V393" s="9">
        <v>100</v>
      </c>
      <c r="W393" s="9">
        <v>32</v>
      </c>
      <c r="Z393" s="12">
        <v>43305</v>
      </c>
      <c r="AA393">
        <v>270.92</v>
      </c>
      <c r="AB393">
        <v>271.66000000000003</v>
      </c>
      <c r="AC393">
        <v>269.8</v>
      </c>
      <c r="AD393">
        <v>270.74</v>
      </c>
      <c r="AE393">
        <v>70757088</v>
      </c>
    </row>
    <row r="394" spans="1:31" x14ac:dyDescent="0.25">
      <c r="A394" s="8">
        <v>393</v>
      </c>
      <c r="B394" s="4" t="s">
        <v>7</v>
      </c>
      <c r="C394" s="5" t="str">
        <f t="shared" si="18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 t="shared" si="16"/>
        <v>276.22000000000003</v>
      </c>
      <c r="K394" s="2">
        <f t="shared" si="17"/>
        <v>260.79000000000002</v>
      </c>
      <c r="L394" s="8">
        <f>testdata[[#This Row],[Index]]</f>
        <v>393</v>
      </c>
      <c r="M394" s="8">
        <f>testdata[[#This Row],[Index]]-VLOOKUP(testdata[[#This Row],[max]],F369:L394,7,FALSE)</f>
        <v>0</v>
      </c>
      <c r="N394" s="8">
        <f>testdata[[#This Row],[Index]]-VLOOKUP(testdata[[#This Row],[min]],G369:L394,6,FALSE)</f>
        <v>18</v>
      </c>
      <c r="O394" s="8">
        <f>testdata[[#This Row],[up]]-testdata[[#This Row],[down]]</f>
        <v>72</v>
      </c>
      <c r="P394" s="8">
        <f>100*(25-testdata[[#This Row],[dsHigh]])/25</f>
        <v>100</v>
      </c>
      <c r="Q394" s="8">
        <f>100*(25-testdata[[#This Row],[dsLow]])/25</f>
        <v>28</v>
      </c>
      <c r="R394"/>
      <c r="S394"/>
      <c r="T394" s="4">
        <v>393</v>
      </c>
      <c r="U394" s="9">
        <v>72</v>
      </c>
      <c r="V394" s="9">
        <v>100</v>
      </c>
      <c r="W394" s="9">
        <v>28</v>
      </c>
      <c r="Z394" s="12">
        <v>43306</v>
      </c>
      <c r="AA394">
        <v>270.47000000000003</v>
      </c>
      <c r="AB394">
        <v>273.39999999999998</v>
      </c>
      <c r="AC394">
        <v>270.43</v>
      </c>
      <c r="AD394">
        <v>273.05</v>
      </c>
      <c r="AE394">
        <v>82048768</v>
      </c>
    </row>
    <row r="395" spans="1:31" x14ac:dyDescent="0.25">
      <c r="A395" s="8">
        <v>394</v>
      </c>
      <c r="B395" s="4" t="s">
        <v>7</v>
      </c>
      <c r="C395" s="5" t="str">
        <f t="shared" si="18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 t="shared" si="16"/>
        <v>276.22000000000003</v>
      </c>
      <c r="K395" s="2">
        <f t="shared" si="17"/>
        <v>260.79000000000002</v>
      </c>
      <c r="L395" s="8">
        <f>testdata[[#This Row],[Index]]</f>
        <v>394</v>
      </c>
      <c r="M395" s="8">
        <f>testdata[[#This Row],[Index]]-VLOOKUP(testdata[[#This Row],[max]],F370:L395,7,FALSE)</f>
        <v>1</v>
      </c>
      <c r="N395" s="8">
        <f>testdata[[#This Row],[Index]]-VLOOKUP(testdata[[#This Row],[min]],G370:L395,6,FALSE)</f>
        <v>19</v>
      </c>
      <c r="O395" s="8">
        <f>testdata[[#This Row],[up]]-testdata[[#This Row],[down]]</f>
        <v>72</v>
      </c>
      <c r="P395" s="8">
        <f>100*(25-testdata[[#This Row],[dsHigh]])/25</f>
        <v>96</v>
      </c>
      <c r="Q395" s="8">
        <f>100*(25-testdata[[#This Row],[dsLow]])/25</f>
        <v>24</v>
      </c>
      <c r="R395"/>
      <c r="S395"/>
      <c r="T395" s="4">
        <v>394</v>
      </c>
      <c r="U395" s="9">
        <v>72</v>
      </c>
      <c r="V395" s="9">
        <v>96</v>
      </c>
      <c r="W395" s="9">
        <v>24</v>
      </c>
      <c r="Z395" s="12">
        <v>43307</v>
      </c>
      <c r="AA395">
        <v>272.27</v>
      </c>
      <c r="AB395">
        <v>273.14999999999998</v>
      </c>
      <c r="AC395">
        <v>272.17</v>
      </c>
      <c r="AD395">
        <v>272.41000000000003</v>
      </c>
      <c r="AE395">
        <v>60244000</v>
      </c>
    </row>
    <row r="396" spans="1:31" x14ac:dyDescent="0.25">
      <c r="A396" s="8">
        <v>395</v>
      </c>
      <c r="B396" s="4" t="s">
        <v>7</v>
      </c>
      <c r="C396" s="5" t="str">
        <f t="shared" si="18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 t="shared" si="16"/>
        <v>276.22000000000003</v>
      </c>
      <c r="K396" s="2">
        <f t="shared" si="17"/>
        <v>260.79000000000002</v>
      </c>
      <c r="L396" s="8">
        <f>testdata[[#This Row],[Index]]</f>
        <v>395</v>
      </c>
      <c r="M396" s="8">
        <f>testdata[[#This Row],[Index]]-VLOOKUP(testdata[[#This Row],[max]],F371:L396,7,FALSE)</f>
        <v>2</v>
      </c>
      <c r="N396" s="8">
        <f>testdata[[#This Row],[Index]]-VLOOKUP(testdata[[#This Row],[min]],G371:L396,6,FALSE)</f>
        <v>20</v>
      </c>
      <c r="O396" s="8">
        <f>testdata[[#This Row],[up]]-testdata[[#This Row],[down]]</f>
        <v>72</v>
      </c>
      <c r="P396" s="8">
        <f>100*(25-testdata[[#This Row],[dsHigh]])/25</f>
        <v>92</v>
      </c>
      <c r="Q396" s="8">
        <f>100*(25-testdata[[#This Row],[dsLow]])/25</f>
        <v>20</v>
      </c>
      <c r="R396"/>
      <c r="S396"/>
      <c r="T396" s="4">
        <v>395</v>
      </c>
      <c r="U396" s="9">
        <v>72</v>
      </c>
      <c r="V396" s="9">
        <v>92</v>
      </c>
      <c r="W396" s="9">
        <v>20</v>
      </c>
      <c r="Z396" s="12">
        <v>43308</v>
      </c>
      <c r="AA396">
        <v>272.76</v>
      </c>
      <c r="AB396">
        <v>272.87</v>
      </c>
      <c r="AC396">
        <v>269.56</v>
      </c>
      <c r="AD396">
        <v>270.56</v>
      </c>
      <c r="AE396">
        <v>79864744</v>
      </c>
    </row>
    <row r="397" spans="1:31" x14ac:dyDescent="0.25">
      <c r="A397" s="8">
        <v>396</v>
      </c>
      <c r="B397" s="4" t="s">
        <v>7</v>
      </c>
      <c r="C397" s="5" t="str">
        <f t="shared" si="18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 t="shared" si="16"/>
        <v>276.22000000000003</v>
      </c>
      <c r="K397" s="2">
        <f t="shared" si="17"/>
        <v>260.79000000000002</v>
      </c>
      <c r="L397" s="8">
        <f>testdata[[#This Row],[Index]]</f>
        <v>396</v>
      </c>
      <c r="M397" s="8">
        <f>testdata[[#This Row],[Index]]-VLOOKUP(testdata[[#This Row],[max]],F372:L397,7,FALSE)</f>
        <v>3</v>
      </c>
      <c r="N397" s="8">
        <f>testdata[[#This Row],[Index]]-VLOOKUP(testdata[[#This Row],[min]],G372:L397,6,FALSE)</f>
        <v>21</v>
      </c>
      <c r="O397" s="8">
        <f>testdata[[#This Row],[up]]-testdata[[#This Row],[down]]</f>
        <v>72</v>
      </c>
      <c r="P397" s="8">
        <f>100*(25-testdata[[#This Row],[dsHigh]])/25</f>
        <v>88</v>
      </c>
      <c r="Q397" s="8">
        <f>100*(25-testdata[[#This Row],[dsLow]])/25</f>
        <v>16</v>
      </c>
      <c r="R397"/>
      <c r="S397"/>
      <c r="T397" s="4">
        <v>396</v>
      </c>
      <c r="U397" s="9">
        <v>72</v>
      </c>
      <c r="V397" s="9">
        <v>88</v>
      </c>
      <c r="W397" s="9">
        <v>16</v>
      </c>
      <c r="Z397" s="12">
        <v>43311</v>
      </c>
      <c r="AA397">
        <v>270.64999999999998</v>
      </c>
      <c r="AB397">
        <v>270.82</v>
      </c>
      <c r="AC397">
        <v>268.58</v>
      </c>
      <c r="AD397">
        <v>269.14999999999998</v>
      </c>
      <c r="AE397">
        <v>66300712</v>
      </c>
    </row>
    <row r="398" spans="1:31" x14ac:dyDescent="0.25">
      <c r="A398" s="8">
        <v>397</v>
      </c>
      <c r="B398" s="4" t="s">
        <v>7</v>
      </c>
      <c r="C398" s="5" t="str">
        <f t="shared" si="18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 t="shared" si="16"/>
        <v>276.22000000000003</v>
      </c>
      <c r="K398" s="2">
        <f t="shared" si="17"/>
        <v>260.79000000000002</v>
      </c>
      <c r="L398" s="8">
        <f>testdata[[#This Row],[Index]]</f>
        <v>397</v>
      </c>
      <c r="M398" s="8">
        <f>testdata[[#This Row],[Index]]-VLOOKUP(testdata[[#This Row],[max]],F373:L398,7,FALSE)</f>
        <v>4</v>
      </c>
      <c r="N398" s="8">
        <f>testdata[[#This Row],[Index]]-VLOOKUP(testdata[[#This Row],[min]],G373:L398,6,FALSE)</f>
        <v>22</v>
      </c>
      <c r="O398" s="8">
        <f>testdata[[#This Row],[up]]-testdata[[#This Row],[down]]</f>
        <v>72</v>
      </c>
      <c r="P398" s="8">
        <f>100*(25-testdata[[#This Row],[dsHigh]])/25</f>
        <v>84</v>
      </c>
      <c r="Q398" s="8">
        <f>100*(25-testdata[[#This Row],[dsLow]])/25</f>
        <v>12</v>
      </c>
      <c r="R398"/>
      <c r="S398"/>
      <c r="T398" s="4">
        <v>397</v>
      </c>
      <c r="U398" s="9">
        <v>72</v>
      </c>
      <c r="V398" s="9">
        <v>84</v>
      </c>
      <c r="W398" s="9">
        <v>12</v>
      </c>
      <c r="Z398" s="12">
        <v>43312</v>
      </c>
      <c r="AA398">
        <v>269.98</v>
      </c>
      <c r="AB398">
        <v>271.14</v>
      </c>
      <c r="AC398">
        <v>269.56</v>
      </c>
      <c r="AD398">
        <v>270.47000000000003</v>
      </c>
      <c r="AE398">
        <v>71322456</v>
      </c>
    </row>
    <row r="399" spans="1:31" x14ac:dyDescent="0.25">
      <c r="A399" s="8">
        <v>398</v>
      </c>
      <c r="B399" s="4" t="s">
        <v>7</v>
      </c>
      <c r="C399" s="5" t="str">
        <f t="shared" si="18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 t="shared" si="16"/>
        <v>276.22000000000003</v>
      </c>
      <c r="K399" s="2">
        <f t="shared" si="17"/>
        <v>260.79000000000002</v>
      </c>
      <c r="L399" s="8">
        <f>testdata[[#This Row],[Index]]</f>
        <v>398</v>
      </c>
      <c r="M399" s="8">
        <f>testdata[[#This Row],[Index]]-VLOOKUP(testdata[[#This Row],[max]],F374:L399,7,FALSE)</f>
        <v>5</v>
      </c>
      <c r="N399" s="8">
        <f>testdata[[#This Row],[Index]]-VLOOKUP(testdata[[#This Row],[min]],G374:L399,6,FALSE)</f>
        <v>23</v>
      </c>
      <c r="O399" s="8">
        <f>testdata[[#This Row],[up]]-testdata[[#This Row],[down]]</f>
        <v>72</v>
      </c>
      <c r="P399" s="8">
        <f>100*(25-testdata[[#This Row],[dsHigh]])/25</f>
        <v>80</v>
      </c>
      <c r="Q399" s="8">
        <f>100*(25-testdata[[#This Row],[dsLow]])/25</f>
        <v>8</v>
      </c>
      <c r="R399"/>
      <c r="S399"/>
      <c r="T399" s="4">
        <v>398</v>
      </c>
      <c r="U399" s="9">
        <v>72</v>
      </c>
      <c r="V399" s="9">
        <v>80</v>
      </c>
      <c r="W399" s="9">
        <v>8</v>
      </c>
      <c r="Z399" s="12">
        <v>43313</v>
      </c>
      <c r="AA399">
        <v>270.7</v>
      </c>
      <c r="AB399">
        <v>271.24</v>
      </c>
      <c r="AC399">
        <v>269.32</v>
      </c>
      <c r="AD399">
        <v>270.02</v>
      </c>
      <c r="AE399">
        <v>56014640</v>
      </c>
    </row>
    <row r="400" spans="1:31" x14ac:dyDescent="0.25">
      <c r="A400" s="8">
        <v>399</v>
      </c>
      <c r="B400" s="4" t="s">
        <v>7</v>
      </c>
      <c r="C400" s="5" t="str">
        <f t="shared" si="18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 t="shared" si="16"/>
        <v>276.22000000000003</v>
      </c>
      <c r="K400" s="2">
        <f t="shared" si="17"/>
        <v>260.79000000000002</v>
      </c>
      <c r="L400" s="8">
        <f>testdata[[#This Row],[Index]]</f>
        <v>399</v>
      </c>
      <c r="M400" s="8">
        <f>testdata[[#This Row],[Index]]-VLOOKUP(testdata[[#This Row],[max]],F375:L400,7,FALSE)</f>
        <v>6</v>
      </c>
      <c r="N400" s="8">
        <f>testdata[[#This Row],[Index]]-VLOOKUP(testdata[[#This Row],[min]],G375:L400,6,FALSE)</f>
        <v>24</v>
      </c>
      <c r="O400" s="8">
        <f>testdata[[#This Row],[up]]-testdata[[#This Row],[down]]</f>
        <v>72</v>
      </c>
      <c r="P400" s="8">
        <f>100*(25-testdata[[#This Row],[dsHigh]])/25</f>
        <v>76</v>
      </c>
      <c r="Q400" s="8">
        <f>100*(25-testdata[[#This Row],[dsLow]])/25</f>
        <v>4</v>
      </c>
      <c r="R400"/>
      <c r="S400"/>
      <c r="T400" s="4">
        <v>399</v>
      </c>
      <c r="U400" s="9">
        <v>72</v>
      </c>
      <c r="V400" s="9">
        <v>76</v>
      </c>
      <c r="W400" s="9">
        <v>4</v>
      </c>
      <c r="Z400" s="12">
        <v>43314</v>
      </c>
      <c r="AA400">
        <v>268.61</v>
      </c>
      <c r="AB400">
        <v>271.68</v>
      </c>
      <c r="AC400">
        <v>268.39</v>
      </c>
      <c r="AD400">
        <v>271.49</v>
      </c>
      <c r="AE400">
        <v>65971876</v>
      </c>
    </row>
    <row r="401" spans="1:31" x14ac:dyDescent="0.25">
      <c r="A401" s="8">
        <v>400</v>
      </c>
      <c r="B401" s="4" t="s">
        <v>7</v>
      </c>
      <c r="C401" s="5" t="str">
        <f t="shared" si="18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 t="shared" si="16"/>
        <v>276.22000000000003</v>
      </c>
      <c r="K401" s="2">
        <f t="shared" si="17"/>
        <v>260.79000000000002</v>
      </c>
      <c r="L401" s="8">
        <f>testdata[[#This Row],[Index]]</f>
        <v>400</v>
      </c>
      <c r="M401" s="8">
        <f>testdata[[#This Row],[Index]]-VLOOKUP(testdata[[#This Row],[max]],F376:L401,7,FALSE)</f>
        <v>7</v>
      </c>
      <c r="N401" s="8">
        <f>testdata[[#This Row],[Index]]-VLOOKUP(testdata[[#This Row],[min]],G376:L401,6,FALSE)</f>
        <v>25</v>
      </c>
      <c r="O401" s="8">
        <f>testdata[[#This Row],[up]]-testdata[[#This Row],[down]]</f>
        <v>72</v>
      </c>
      <c r="P401" s="8">
        <f>100*(25-testdata[[#This Row],[dsHigh]])/25</f>
        <v>72</v>
      </c>
      <c r="Q401" s="8">
        <f>100*(25-testdata[[#This Row],[dsLow]])/25</f>
        <v>0</v>
      </c>
      <c r="R401"/>
      <c r="S401"/>
      <c r="T401" s="4">
        <v>400</v>
      </c>
      <c r="U401" s="9">
        <v>72</v>
      </c>
      <c r="V401" s="9">
        <v>72</v>
      </c>
      <c r="W401" s="9">
        <v>0</v>
      </c>
      <c r="Z401" s="12">
        <v>43315</v>
      </c>
      <c r="AA401">
        <v>271.63</v>
      </c>
      <c r="AB401">
        <v>272.70999999999998</v>
      </c>
      <c r="AC401">
        <v>271.44</v>
      </c>
      <c r="AD401">
        <v>272.66000000000003</v>
      </c>
      <c r="AE401">
        <v>56099992</v>
      </c>
    </row>
    <row r="402" spans="1:31" x14ac:dyDescent="0.25">
      <c r="A402" s="8">
        <v>401</v>
      </c>
      <c r="B402" s="4" t="s">
        <v>7</v>
      </c>
      <c r="C402" s="5" t="str">
        <f t="shared" si="18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 t="shared" si="16"/>
        <v>276.82</v>
      </c>
      <c r="K402" s="2">
        <f t="shared" si="17"/>
        <v>261.52</v>
      </c>
      <c r="L402" s="8">
        <f>testdata[[#This Row],[Index]]</f>
        <v>401</v>
      </c>
      <c r="M402" s="8">
        <f>testdata[[#This Row],[Index]]-VLOOKUP(testdata[[#This Row],[max]],F377:L402,7,FALSE)</f>
        <v>0</v>
      </c>
      <c r="N402" s="8">
        <f>testdata[[#This Row],[Index]]-VLOOKUP(testdata[[#This Row],[min]],G377:L402,6,FALSE)</f>
        <v>24</v>
      </c>
      <c r="O402" s="8">
        <f>testdata[[#This Row],[up]]-testdata[[#This Row],[down]]</f>
        <v>96</v>
      </c>
      <c r="P402" s="8">
        <f>100*(25-testdata[[#This Row],[dsHigh]])/25</f>
        <v>100</v>
      </c>
      <c r="Q402" s="8">
        <f>100*(25-testdata[[#This Row],[dsLow]])/25</f>
        <v>4</v>
      </c>
      <c r="R402"/>
      <c r="S402"/>
      <c r="T402" s="4">
        <v>401</v>
      </c>
      <c r="U402" s="9">
        <v>96</v>
      </c>
      <c r="V402" s="9">
        <v>100</v>
      </c>
      <c r="W402" s="9">
        <v>4</v>
      </c>
      <c r="Z402" s="12">
        <v>43318</v>
      </c>
      <c r="AA402">
        <v>272.7</v>
      </c>
      <c r="AB402">
        <v>273.99</v>
      </c>
      <c r="AC402">
        <v>272.27</v>
      </c>
      <c r="AD402">
        <v>273.66000000000003</v>
      </c>
      <c r="AE402">
        <v>40982176</v>
      </c>
    </row>
    <row r="403" spans="1:31" x14ac:dyDescent="0.25">
      <c r="A403" s="8">
        <v>402</v>
      </c>
      <c r="B403" s="4" t="s">
        <v>7</v>
      </c>
      <c r="C403" s="5" t="str">
        <f t="shared" si="18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 t="shared" si="16"/>
        <v>277.81</v>
      </c>
      <c r="K403" s="2">
        <f t="shared" si="17"/>
        <v>261.52</v>
      </c>
      <c r="L403" s="8">
        <f>testdata[[#This Row],[Index]]</f>
        <v>402</v>
      </c>
      <c r="M403" s="8">
        <f>testdata[[#This Row],[Index]]-VLOOKUP(testdata[[#This Row],[max]],F378:L403,7,FALSE)</f>
        <v>0</v>
      </c>
      <c r="N403" s="8">
        <f>testdata[[#This Row],[Index]]-VLOOKUP(testdata[[#This Row],[min]],G378:L403,6,FALSE)</f>
        <v>25</v>
      </c>
      <c r="O403" s="8">
        <f>testdata[[#This Row],[up]]-testdata[[#This Row],[down]]</f>
        <v>100</v>
      </c>
      <c r="P403" s="8">
        <f>100*(25-testdata[[#This Row],[dsHigh]])/25</f>
        <v>100</v>
      </c>
      <c r="Q403" s="8">
        <f>100*(25-testdata[[#This Row],[dsLow]])/25</f>
        <v>0</v>
      </c>
      <c r="R403"/>
      <c r="S403"/>
      <c r="T403" s="4">
        <v>402</v>
      </c>
      <c r="U403" s="9">
        <v>100</v>
      </c>
      <c r="V403" s="9">
        <v>100</v>
      </c>
      <c r="W403" s="9">
        <v>0</v>
      </c>
      <c r="Z403" s="12">
        <v>43319</v>
      </c>
      <c r="AA403">
        <v>274.38</v>
      </c>
      <c r="AB403">
        <v>274.97000000000003</v>
      </c>
      <c r="AC403">
        <v>274.23</v>
      </c>
      <c r="AD403">
        <v>274.56</v>
      </c>
      <c r="AE403">
        <v>44930272</v>
      </c>
    </row>
    <row r="404" spans="1:31" x14ac:dyDescent="0.25">
      <c r="A404" s="8">
        <v>403</v>
      </c>
      <c r="B404" s="4" t="s">
        <v>7</v>
      </c>
      <c r="C404" s="5" t="str">
        <f t="shared" si="18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 t="shared" si="16"/>
        <v>277.81</v>
      </c>
      <c r="K404" s="2">
        <f t="shared" si="17"/>
        <v>262.67</v>
      </c>
      <c r="L404" s="8">
        <f>testdata[[#This Row],[Index]]</f>
        <v>403</v>
      </c>
      <c r="M404" s="8">
        <f>testdata[[#This Row],[Index]]-VLOOKUP(testdata[[#This Row],[max]],F379:L404,7,FALSE)</f>
        <v>1</v>
      </c>
      <c r="N404" s="8">
        <f>testdata[[#This Row],[Index]]-VLOOKUP(testdata[[#This Row],[min]],G379:L404,6,FALSE)</f>
        <v>25</v>
      </c>
      <c r="O404" s="8">
        <f>testdata[[#This Row],[up]]-testdata[[#This Row],[down]]</f>
        <v>96</v>
      </c>
      <c r="P404" s="8">
        <f>100*(25-testdata[[#This Row],[dsHigh]])/25</f>
        <v>96</v>
      </c>
      <c r="Q404" s="8">
        <f>100*(25-testdata[[#This Row],[dsLow]])/25</f>
        <v>0</v>
      </c>
      <c r="R404"/>
      <c r="S404"/>
      <c r="T404" s="4">
        <v>403</v>
      </c>
      <c r="U404" s="9">
        <v>96</v>
      </c>
      <c r="V404" s="9">
        <v>96</v>
      </c>
      <c r="W404" s="9">
        <v>0</v>
      </c>
      <c r="Z404" s="12">
        <v>43320</v>
      </c>
      <c r="AA404">
        <v>274.38</v>
      </c>
      <c r="AB404">
        <v>274.88</v>
      </c>
      <c r="AC404">
        <v>273.95</v>
      </c>
      <c r="AD404">
        <v>274.45</v>
      </c>
      <c r="AE404">
        <v>43804752</v>
      </c>
    </row>
    <row r="405" spans="1:31" x14ac:dyDescent="0.25">
      <c r="A405" s="8">
        <v>404</v>
      </c>
      <c r="B405" s="4" t="s">
        <v>7</v>
      </c>
      <c r="C405" s="5" t="str">
        <f t="shared" si="18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 t="shared" si="16"/>
        <v>277.81</v>
      </c>
      <c r="K405" s="2">
        <f t="shared" si="17"/>
        <v>263.19</v>
      </c>
      <c r="L405" s="8">
        <f>testdata[[#This Row],[Index]]</f>
        <v>404</v>
      </c>
      <c r="M405" s="8">
        <f>testdata[[#This Row],[Index]]-VLOOKUP(testdata[[#This Row],[max]],F380:L405,7,FALSE)</f>
        <v>2</v>
      </c>
      <c r="N405" s="8">
        <f>testdata[[#This Row],[Index]]-VLOOKUP(testdata[[#This Row],[min]],G380:L405,6,FALSE)</f>
        <v>25</v>
      </c>
      <c r="O405" s="8">
        <f>testdata[[#This Row],[up]]-testdata[[#This Row],[down]]</f>
        <v>92</v>
      </c>
      <c r="P405" s="8">
        <f>100*(25-testdata[[#This Row],[dsHigh]])/25</f>
        <v>92</v>
      </c>
      <c r="Q405" s="8">
        <f>100*(25-testdata[[#This Row],[dsLow]])/25</f>
        <v>0</v>
      </c>
      <c r="R405"/>
      <c r="S405"/>
      <c r="T405" s="4">
        <v>404</v>
      </c>
      <c r="U405" s="9">
        <v>92</v>
      </c>
      <c r="V405" s="9">
        <v>92</v>
      </c>
      <c r="W405" s="9">
        <v>0</v>
      </c>
      <c r="Z405" s="12">
        <v>43321</v>
      </c>
      <c r="AA405">
        <v>274.51</v>
      </c>
      <c r="AB405">
        <v>274.94</v>
      </c>
      <c r="AC405">
        <v>273.92</v>
      </c>
      <c r="AD405">
        <v>274.07</v>
      </c>
      <c r="AE405">
        <v>37150420</v>
      </c>
    </row>
    <row r="406" spans="1:31" x14ac:dyDescent="0.25">
      <c r="A406" s="8">
        <v>405</v>
      </c>
      <c r="B406" s="4" t="s">
        <v>7</v>
      </c>
      <c r="C406" s="5" t="str">
        <f t="shared" si="18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 t="shared" si="16"/>
        <v>277.81</v>
      </c>
      <c r="K406" s="2">
        <f t="shared" si="17"/>
        <v>264.89</v>
      </c>
      <c r="L406" s="8">
        <f>testdata[[#This Row],[Index]]</f>
        <v>405</v>
      </c>
      <c r="M406" s="8">
        <f>testdata[[#This Row],[Index]]-VLOOKUP(testdata[[#This Row],[max]],F381:L406,7,FALSE)</f>
        <v>3</v>
      </c>
      <c r="N406" s="8">
        <f>testdata[[#This Row],[Index]]-VLOOKUP(testdata[[#This Row],[min]],G381:L406,6,FALSE)</f>
        <v>25</v>
      </c>
      <c r="O406" s="8">
        <f>testdata[[#This Row],[up]]-testdata[[#This Row],[down]]</f>
        <v>88</v>
      </c>
      <c r="P406" s="8">
        <f>100*(25-testdata[[#This Row],[dsHigh]])/25</f>
        <v>88</v>
      </c>
      <c r="Q406" s="8">
        <f>100*(25-testdata[[#This Row],[dsLow]])/25</f>
        <v>0</v>
      </c>
      <c r="R406"/>
      <c r="S406"/>
      <c r="T406" s="4">
        <v>405</v>
      </c>
      <c r="U406" s="9">
        <v>88</v>
      </c>
      <c r="V406" s="9">
        <v>88</v>
      </c>
      <c r="W406" s="9">
        <v>0</v>
      </c>
      <c r="Z406" s="12">
        <v>43322</v>
      </c>
      <c r="AA406">
        <v>272.51</v>
      </c>
      <c r="AB406">
        <v>273.08999999999997</v>
      </c>
      <c r="AC406">
        <v>271.47000000000003</v>
      </c>
      <c r="AD406">
        <v>272.23</v>
      </c>
      <c r="AE406">
        <v>80169368</v>
      </c>
    </row>
    <row r="407" spans="1:31" x14ac:dyDescent="0.25">
      <c r="A407" s="8">
        <v>406</v>
      </c>
      <c r="B407" s="4" t="s">
        <v>7</v>
      </c>
      <c r="C407" s="5" t="str">
        <f t="shared" si="18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 t="shared" si="16"/>
        <v>277.81</v>
      </c>
      <c r="K407" s="2">
        <f t="shared" si="17"/>
        <v>268.57</v>
      </c>
      <c r="L407" s="8">
        <f>testdata[[#This Row],[Index]]</f>
        <v>406</v>
      </c>
      <c r="M407" s="8">
        <f>testdata[[#This Row],[Index]]-VLOOKUP(testdata[[#This Row],[max]],F382:L407,7,FALSE)</f>
        <v>4</v>
      </c>
      <c r="N407" s="8">
        <f>testdata[[#This Row],[Index]]-VLOOKUP(testdata[[#This Row],[min]],G382:L407,6,FALSE)</f>
        <v>25</v>
      </c>
      <c r="O407" s="8">
        <f>testdata[[#This Row],[up]]-testdata[[#This Row],[down]]</f>
        <v>84</v>
      </c>
      <c r="P407" s="8">
        <f>100*(25-testdata[[#This Row],[dsHigh]])/25</f>
        <v>84</v>
      </c>
      <c r="Q407" s="8">
        <f>100*(25-testdata[[#This Row],[dsLow]])/25</f>
        <v>0</v>
      </c>
      <c r="R407"/>
      <c r="S407"/>
      <c r="T407" s="4">
        <v>406</v>
      </c>
      <c r="U407" s="9">
        <v>84</v>
      </c>
      <c r="V407" s="9">
        <v>84</v>
      </c>
      <c r="W407" s="9">
        <v>0</v>
      </c>
      <c r="Z407" s="12">
        <v>43325</v>
      </c>
      <c r="AA407">
        <v>272.52999999999997</v>
      </c>
      <c r="AB407">
        <v>273.2</v>
      </c>
      <c r="AC407">
        <v>270.89999999999998</v>
      </c>
      <c r="AD407">
        <v>271.22000000000003</v>
      </c>
      <c r="AE407">
        <v>68370992</v>
      </c>
    </row>
    <row r="408" spans="1:31" x14ac:dyDescent="0.25">
      <c r="A408" s="8">
        <v>407</v>
      </c>
      <c r="B408" s="4" t="s">
        <v>7</v>
      </c>
      <c r="C408" s="5" t="str">
        <f t="shared" si="18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 t="shared" si="16"/>
        <v>277.81</v>
      </c>
      <c r="K408" s="2">
        <f t="shared" si="17"/>
        <v>268.58999999999997</v>
      </c>
      <c r="L408" s="8">
        <f>testdata[[#This Row],[Index]]</f>
        <v>407</v>
      </c>
      <c r="M408" s="8">
        <f>testdata[[#This Row],[Index]]-VLOOKUP(testdata[[#This Row],[max]],F383:L408,7,FALSE)</f>
        <v>5</v>
      </c>
      <c r="N408" s="8">
        <f>testdata[[#This Row],[Index]]-VLOOKUP(testdata[[#This Row],[min]],G383:L408,6,FALSE)</f>
        <v>24</v>
      </c>
      <c r="O408" s="8">
        <f>testdata[[#This Row],[up]]-testdata[[#This Row],[down]]</f>
        <v>76</v>
      </c>
      <c r="P408" s="8">
        <f>100*(25-testdata[[#This Row],[dsHigh]])/25</f>
        <v>80</v>
      </c>
      <c r="Q408" s="8">
        <f>100*(25-testdata[[#This Row],[dsLow]])/25</f>
        <v>4</v>
      </c>
      <c r="R408"/>
      <c r="S408"/>
      <c r="T408" s="4">
        <v>407</v>
      </c>
      <c r="U408" s="9">
        <v>76</v>
      </c>
      <c r="V408" s="9">
        <v>80</v>
      </c>
      <c r="W408" s="9">
        <v>4</v>
      </c>
      <c r="Z408" s="12">
        <v>43326</v>
      </c>
      <c r="AA408">
        <v>272</v>
      </c>
      <c r="AB408">
        <v>273.20999999999998</v>
      </c>
      <c r="AC408">
        <v>271.58</v>
      </c>
      <c r="AD408">
        <v>272.95</v>
      </c>
      <c r="AE408">
        <v>45601560</v>
      </c>
    </row>
    <row r="409" spans="1:31" x14ac:dyDescent="0.25">
      <c r="A409" s="8">
        <v>408</v>
      </c>
      <c r="B409" s="4" t="s">
        <v>7</v>
      </c>
      <c r="C409" s="5" t="str">
        <f t="shared" si="18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 t="shared" si="16"/>
        <v>277.81</v>
      </c>
      <c r="K409" s="2">
        <f t="shared" si="17"/>
        <v>268.58999999999997</v>
      </c>
      <c r="L409" s="8">
        <f>testdata[[#This Row],[Index]]</f>
        <v>408</v>
      </c>
      <c r="M409" s="8">
        <f>testdata[[#This Row],[Index]]-VLOOKUP(testdata[[#This Row],[max]],F384:L409,7,FALSE)</f>
        <v>6</v>
      </c>
      <c r="N409" s="8">
        <f>testdata[[#This Row],[Index]]-VLOOKUP(testdata[[#This Row],[min]],G384:L409,6,FALSE)</f>
        <v>25</v>
      </c>
      <c r="O409" s="8">
        <f>testdata[[#This Row],[up]]-testdata[[#This Row],[down]]</f>
        <v>76</v>
      </c>
      <c r="P409" s="8">
        <f>100*(25-testdata[[#This Row],[dsHigh]])/25</f>
        <v>76</v>
      </c>
      <c r="Q409" s="8">
        <f>100*(25-testdata[[#This Row],[dsLow]])/25</f>
        <v>0</v>
      </c>
      <c r="R409"/>
      <c r="S409"/>
      <c r="T409" s="4">
        <v>408</v>
      </c>
      <c r="U409" s="9">
        <v>76</v>
      </c>
      <c r="V409" s="9">
        <v>76</v>
      </c>
      <c r="W409" s="9">
        <v>0</v>
      </c>
      <c r="Z409" s="12">
        <v>43327</v>
      </c>
      <c r="AA409">
        <v>271.48</v>
      </c>
      <c r="AB409">
        <v>271.64</v>
      </c>
      <c r="AC409">
        <v>269.35000000000002</v>
      </c>
      <c r="AD409">
        <v>270.91000000000003</v>
      </c>
      <c r="AE409">
        <v>107056096</v>
      </c>
    </row>
    <row r="410" spans="1:31" x14ac:dyDescent="0.25">
      <c r="A410" s="8">
        <v>409</v>
      </c>
      <c r="B410" s="4" t="s">
        <v>7</v>
      </c>
      <c r="C410" s="5" t="str">
        <f t="shared" si="18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 t="shared" si="16"/>
        <v>277.81</v>
      </c>
      <c r="K410" s="2">
        <f t="shared" si="17"/>
        <v>269.64</v>
      </c>
      <c r="L410" s="8">
        <f>testdata[[#This Row],[Index]]</f>
        <v>409</v>
      </c>
      <c r="M410" s="8">
        <f>testdata[[#This Row],[Index]]-VLOOKUP(testdata[[#This Row],[max]],F385:L410,7,FALSE)</f>
        <v>7</v>
      </c>
      <c r="N410" s="8">
        <f>testdata[[#This Row],[Index]]-VLOOKUP(testdata[[#This Row],[min]],G385:L410,6,FALSE)</f>
        <v>25</v>
      </c>
      <c r="O410" s="8">
        <f>testdata[[#This Row],[up]]-testdata[[#This Row],[down]]</f>
        <v>72</v>
      </c>
      <c r="P410" s="8">
        <f>100*(25-testdata[[#This Row],[dsHigh]])/25</f>
        <v>72</v>
      </c>
      <c r="Q410" s="8">
        <f>100*(25-testdata[[#This Row],[dsLow]])/25</f>
        <v>0</v>
      </c>
      <c r="R410"/>
      <c r="S410"/>
      <c r="T410" s="4">
        <v>409</v>
      </c>
      <c r="U410" s="9">
        <v>72</v>
      </c>
      <c r="V410" s="9">
        <v>72</v>
      </c>
      <c r="W410" s="9">
        <v>0</v>
      </c>
      <c r="Z410" s="12">
        <v>43328</v>
      </c>
      <c r="AA410">
        <v>272.45999999999998</v>
      </c>
      <c r="AB410">
        <v>274.04000000000002</v>
      </c>
      <c r="AC410">
        <v>272.43</v>
      </c>
      <c r="AD410">
        <v>273.10000000000002</v>
      </c>
      <c r="AE410">
        <v>72775968</v>
      </c>
    </row>
    <row r="411" spans="1:31" x14ac:dyDescent="0.25">
      <c r="A411" s="8">
        <v>410</v>
      </c>
      <c r="B411" s="4" t="s">
        <v>7</v>
      </c>
      <c r="C411" s="5" t="str">
        <f t="shared" si="18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 t="shared" si="16"/>
        <v>277.81</v>
      </c>
      <c r="K411" s="2">
        <f t="shared" si="17"/>
        <v>270.43</v>
      </c>
      <c r="L411" s="8">
        <f>testdata[[#This Row],[Index]]</f>
        <v>410</v>
      </c>
      <c r="M411" s="8">
        <f>testdata[[#This Row],[Index]]-VLOOKUP(testdata[[#This Row],[max]],F386:L411,7,FALSE)</f>
        <v>8</v>
      </c>
      <c r="N411" s="8">
        <f>testdata[[#This Row],[Index]]-VLOOKUP(testdata[[#This Row],[min]],G386:L411,6,FALSE)</f>
        <v>23</v>
      </c>
      <c r="O411" s="8">
        <f>testdata[[#This Row],[up]]-testdata[[#This Row],[down]]</f>
        <v>60</v>
      </c>
      <c r="P411" s="8">
        <f>100*(25-testdata[[#This Row],[dsHigh]])/25</f>
        <v>68</v>
      </c>
      <c r="Q411" s="8">
        <f>100*(25-testdata[[#This Row],[dsLow]])/25</f>
        <v>8</v>
      </c>
      <c r="R411"/>
      <c r="S411"/>
      <c r="T411" s="4">
        <v>410</v>
      </c>
      <c r="U411" s="9">
        <v>60</v>
      </c>
      <c r="V411" s="9">
        <v>68</v>
      </c>
      <c r="W411" s="9">
        <v>8</v>
      </c>
      <c r="Z411" s="12">
        <v>43329</v>
      </c>
      <c r="AA411">
        <v>272.88</v>
      </c>
      <c r="AB411">
        <v>274.54000000000002</v>
      </c>
      <c r="AC411">
        <v>272.44</v>
      </c>
      <c r="AD411">
        <v>274.06</v>
      </c>
      <c r="AE411">
        <v>68251968</v>
      </c>
    </row>
    <row r="412" spans="1:31" x14ac:dyDescent="0.25">
      <c r="A412" s="8">
        <v>411</v>
      </c>
      <c r="B412" s="4" t="s">
        <v>7</v>
      </c>
      <c r="C412" s="5" t="str">
        <f t="shared" si="18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 t="shared" ref="J412:J475" si="19">MAX(F387:F412)</f>
        <v>277.81</v>
      </c>
      <c r="K412" s="2">
        <f t="shared" ref="K412:K475" si="20">MIN(G387:G412)</f>
        <v>270.43</v>
      </c>
      <c r="L412" s="8">
        <f>testdata[[#This Row],[Index]]</f>
        <v>411</v>
      </c>
      <c r="M412" s="8">
        <f>testdata[[#This Row],[Index]]-VLOOKUP(testdata[[#This Row],[max]],F387:L412,7,FALSE)</f>
        <v>9</v>
      </c>
      <c r="N412" s="8">
        <f>testdata[[#This Row],[Index]]-VLOOKUP(testdata[[#This Row],[min]],G387:L412,6,FALSE)</f>
        <v>24</v>
      </c>
      <c r="O412" s="8">
        <f>testdata[[#This Row],[up]]-testdata[[#This Row],[down]]</f>
        <v>60</v>
      </c>
      <c r="P412" s="8">
        <f>100*(25-testdata[[#This Row],[dsHigh]])/25</f>
        <v>64</v>
      </c>
      <c r="Q412" s="8">
        <f>100*(25-testdata[[#This Row],[dsLow]])/25</f>
        <v>4</v>
      </c>
      <c r="R412"/>
      <c r="S412"/>
      <c r="T412" s="4">
        <v>411</v>
      </c>
      <c r="U412" s="9">
        <v>60</v>
      </c>
      <c r="V412" s="9">
        <v>64</v>
      </c>
      <c r="W412" s="9">
        <v>4</v>
      </c>
      <c r="Z412" s="12">
        <v>43332</v>
      </c>
      <c r="AA412">
        <v>274.55</v>
      </c>
      <c r="AB412">
        <v>274.94</v>
      </c>
      <c r="AC412">
        <v>274.06</v>
      </c>
      <c r="AD412">
        <v>274.64999999999998</v>
      </c>
      <c r="AE412">
        <v>41405096</v>
      </c>
    </row>
    <row r="413" spans="1:31" x14ac:dyDescent="0.25">
      <c r="A413" s="8">
        <v>412</v>
      </c>
      <c r="B413" s="4" t="s">
        <v>7</v>
      </c>
      <c r="C413" s="5" t="str">
        <f t="shared" si="18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 t="shared" si="19"/>
        <v>279.07</v>
      </c>
      <c r="K413" s="2">
        <f t="shared" si="20"/>
        <v>270.43</v>
      </c>
      <c r="L413" s="8">
        <f>testdata[[#This Row],[Index]]</f>
        <v>412</v>
      </c>
      <c r="M413" s="8">
        <f>testdata[[#This Row],[Index]]-VLOOKUP(testdata[[#This Row],[max]],F388:L413,7,FALSE)</f>
        <v>0</v>
      </c>
      <c r="N413" s="8">
        <f>testdata[[#This Row],[Index]]-VLOOKUP(testdata[[#This Row],[min]],G388:L413,6,FALSE)</f>
        <v>25</v>
      </c>
      <c r="O413" s="8">
        <f>testdata[[#This Row],[up]]-testdata[[#This Row],[down]]</f>
        <v>100</v>
      </c>
      <c r="P413" s="8">
        <f>100*(25-testdata[[#This Row],[dsHigh]])/25</f>
        <v>100</v>
      </c>
      <c r="Q413" s="8">
        <f>100*(25-testdata[[#This Row],[dsLow]])/25</f>
        <v>0</v>
      </c>
      <c r="R413"/>
      <c r="S413"/>
      <c r="T413" s="4">
        <v>412</v>
      </c>
      <c r="U413" s="9">
        <v>100</v>
      </c>
      <c r="V413" s="9">
        <v>100</v>
      </c>
      <c r="W413" s="9">
        <v>0</v>
      </c>
      <c r="Z413" s="12">
        <v>43333</v>
      </c>
      <c r="AA413">
        <v>275.20999999999998</v>
      </c>
      <c r="AB413">
        <v>276.22000000000003</v>
      </c>
      <c r="AC413">
        <v>274.69</v>
      </c>
      <c r="AD413">
        <v>275.29000000000002</v>
      </c>
      <c r="AE413">
        <v>69971832</v>
      </c>
    </row>
    <row r="414" spans="1:31" x14ac:dyDescent="0.25">
      <c r="A414" s="8">
        <v>413</v>
      </c>
      <c r="B414" s="4" t="s">
        <v>7</v>
      </c>
      <c r="C414" s="5" t="str">
        <f t="shared" si="18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 t="shared" si="19"/>
        <v>279.07</v>
      </c>
      <c r="K414" s="2">
        <f t="shared" si="20"/>
        <v>271.06</v>
      </c>
      <c r="L414" s="8">
        <f>testdata[[#This Row],[Index]]</f>
        <v>413</v>
      </c>
      <c r="M414" s="8">
        <f>testdata[[#This Row],[Index]]-VLOOKUP(testdata[[#This Row],[max]],F389:L414,7,FALSE)</f>
        <v>1</v>
      </c>
      <c r="N414" s="8">
        <f>testdata[[#This Row],[Index]]-VLOOKUP(testdata[[#This Row],[min]],G389:L414,6,FALSE)</f>
        <v>22</v>
      </c>
      <c r="O414" s="8">
        <f>testdata[[#This Row],[up]]-testdata[[#This Row],[down]]</f>
        <v>84</v>
      </c>
      <c r="P414" s="8">
        <f>100*(25-testdata[[#This Row],[dsHigh]])/25</f>
        <v>96</v>
      </c>
      <c r="Q414" s="8">
        <f>100*(25-testdata[[#This Row],[dsLow]])/25</f>
        <v>12</v>
      </c>
      <c r="R414"/>
      <c r="S414"/>
      <c r="T414" s="4">
        <v>413</v>
      </c>
      <c r="U414" s="9">
        <v>84</v>
      </c>
      <c r="V414" s="9">
        <v>96</v>
      </c>
      <c r="W414" s="9">
        <v>12</v>
      </c>
      <c r="Z414" s="12">
        <v>43334</v>
      </c>
      <c r="AA414">
        <v>274.85000000000002</v>
      </c>
      <c r="AB414">
        <v>275.7</v>
      </c>
      <c r="AC414">
        <v>274.56</v>
      </c>
      <c r="AD414">
        <v>275.13</v>
      </c>
      <c r="AE414">
        <v>46799068</v>
      </c>
    </row>
    <row r="415" spans="1:31" x14ac:dyDescent="0.25">
      <c r="A415" s="8">
        <v>414</v>
      </c>
      <c r="B415" s="4" t="s">
        <v>7</v>
      </c>
      <c r="C415" s="5" t="str">
        <f t="shared" si="18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 t="shared" si="19"/>
        <v>279.07</v>
      </c>
      <c r="K415" s="2">
        <f t="shared" si="20"/>
        <v>271.06</v>
      </c>
      <c r="L415" s="8">
        <f>testdata[[#This Row],[Index]]</f>
        <v>414</v>
      </c>
      <c r="M415" s="8">
        <f>testdata[[#This Row],[Index]]-VLOOKUP(testdata[[#This Row],[max]],F390:L415,7,FALSE)</f>
        <v>2</v>
      </c>
      <c r="N415" s="8">
        <f>testdata[[#This Row],[Index]]-VLOOKUP(testdata[[#This Row],[min]],G390:L415,6,FALSE)</f>
        <v>23</v>
      </c>
      <c r="O415" s="8">
        <f>testdata[[#This Row],[up]]-testdata[[#This Row],[down]]</f>
        <v>84</v>
      </c>
      <c r="P415" s="8">
        <f>100*(25-testdata[[#This Row],[dsHigh]])/25</f>
        <v>92</v>
      </c>
      <c r="Q415" s="8">
        <f>100*(25-testdata[[#This Row],[dsLow]])/25</f>
        <v>8</v>
      </c>
      <c r="R415"/>
      <c r="S415"/>
      <c r="T415" s="4">
        <v>414</v>
      </c>
      <c r="U415" s="9">
        <v>84</v>
      </c>
      <c r="V415" s="9">
        <v>92</v>
      </c>
      <c r="W415" s="9">
        <v>8</v>
      </c>
      <c r="Z415" s="12">
        <v>43335</v>
      </c>
      <c r="AA415">
        <v>274.94</v>
      </c>
      <c r="AB415">
        <v>275.87</v>
      </c>
      <c r="AC415">
        <v>274.42</v>
      </c>
      <c r="AD415">
        <v>274.76</v>
      </c>
      <c r="AE415">
        <v>51179608</v>
      </c>
    </row>
    <row r="416" spans="1:31" x14ac:dyDescent="0.25">
      <c r="A416" s="8">
        <v>415</v>
      </c>
      <c r="B416" s="4" t="s">
        <v>7</v>
      </c>
      <c r="C416" s="5" t="str">
        <f t="shared" si="18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 t="shared" si="19"/>
        <v>279.42</v>
      </c>
      <c r="K416" s="2">
        <f t="shared" si="20"/>
        <v>271.06</v>
      </c>
      <c r="L416" s="8">
        <f>testdata[[#This Row],[Index]]</f>
        <v>415</v>
      </c>
      <c r="M416" s="8">
        <f>testdata[[#This Row],[Index]]-VLOOKUP(testdata[[#This Row],[max]],F391:L416,7,FALSE)</f>
        <v>0</v>
      </c>
      <c r="N416" s="8">
        <f>testdata[[#This Row],[Index]]-VLOOKUP(testdata[[#This Row],[min]],G391:L416,6,FALSE)</f>
        <v>24</v>
      </c>
      <c r="O416" s="8">
        <f>testdata[[#This Row],[up]]-testdata[[#This Row],[down]]</f>
        <v>96</v>
      </c>
      <c r="P416" s="8">
        <f>100*(25-testdata[[#This Row],[dsHigh]])/25</f>
        <v>100</v>
      </c>
      <c r="Q416" s="8">
        <f>100*(25-testdata[[#This Row],[dsLow]])/25</f>
        <v>4</v>
      </c>
      <c r="R416"/>
      <c r="S416"/>
      <c r="T416" s="4">
        <v>415</v>
      </c>
      <c r="U416" s="9">
        <v>96</v>
      </c>
      <c r="V416" s="9">
        <v>100</v>
      </c>
      <c r="W416" s="9">
        <v>4</v>
      </c>
      <c r="Z416" s="12">
        <v>43336</v>
      </c>
      <c r="AA416">
        <v>275.39</v>
      </c>
      <c r="AB416">
        <v>276.57</v>
      </c>
      <c r="AC416">
        <v>275.33</v>
      </c>
      <c r="AD416">
        <v>276.42</v>
      </c>
      <c r="AE416">
        <v>59794560</v>
      </c>
    </row>
    <row r="417" spans="1:31" x14ac:dyDescent="0.25">
      <c r="A417" s="8">
        <v>416</v>
      </c>
      <c r="B417" s="4" t="s">
        <v>7</v>
      </c>
      <c r="C417" s="5" t="str">
        <f t="shared" si="18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 t="shared" si="19"/>
        <v>281.58999999999997</v>
      </c>
      <c r="K417" s="2">
        <f t="shared" si="20"/>
        <v>271.06</v>
      </c>
      <c r="L417" s="8">
        <f>testdata[[#This Row],[Index]]</f>
        <v>416</v>
      </c>
      <c r="M417" s="8">
        <f>testdata[[#This Row],[Index]]-VLOOKUP(testdata[[#This Row],[max]],F392:L417,7,FALSE)</f>
        <v>0</v>
      </c>
      <c r="N417" s="8">
        <f>testdata[[#This Row],[Index]]-VLOOKUP(testdata[[#This Row],[min]],G392:L417,6,FALSE)</f>
        <v>25</v>
      </c>
      <c r="O417" s="8">
        <f>testdata[[#This Row],[up]]-testdata[[#This Row],[down]]</f>
        <v>100</v>
      </c>
      <c r="P417" s="8">
        <f>100*(25-testdata[[#This Row],[dsHigh]])/25</f>
        <v>100</v>
      </c>
      <c r="Q417" s="8">
        <f>100*(25-testdata[[#This Row],[dsLow]])/25</f>
        <v>0</v>
      </c>
      <c r="R417"/>
      <c r="S417"/>
      <c r="T417" s="4">
        <v>416</v>
      </c>
      <c r="U417" s="9">
        <v>100</v>
      </c>
      <c r="V417" s="9">
        <v>100</v>
      </c>
      <c r="W417" s="9">
        <v>0</v>
      </c>
      <c r="Z417" s="12">
        <v>43339</v>
      </c>
      <c r="AA417">
        <v>277.70999999999998</v>
      </c>
      <c r="AB417">
        <v>278.70999999999998</v>
      </c>
      <c r="AC417">
        <v>277.54000000000002</v>
      </c>
      <c r="AD417">
        <v>278.60000000000002</v>
      </c>
      <c r="AE417">
        <v>59362884</v>
      </c>
    </row>
    <row r="418" spans="1:31" x14ac:dyDescent="0.25">
      <c r="A418" s="8">
        <v>417</v>
      </c>
      <c r="B418" s="4" t="s">
        <v>7</v>
      </c>
      <c r="C418" s="5" t="str">
        <f t="shared" si="18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 t="shared" si="19"/>
        <v>282.08999999999997</v>
      </c>
      <c r="K418" s="2">
        <f t="shared" si="20"/>
        <v>271.14999999999998</v>
      </c>
      <c r="L418" s="8">
        <f>testdata[[#This Row],[Index]]</f>
        <v>417</v>
      </c>
      <c r="M418" s="8">
        <f>testdata[[#This Row],[Index]]-VLOOKUP(testdata[[#This Row],[max]],F393:L418,7,FALSE)</f>
        <v>0</v>
      </c>
      <c r="N418" s="8">
        <f>testdata[[#This Row],[Index]]-VLOOKUP(testdata[[#This Row],[min]],G393:L418,6,FALSE)</f>
        <v>18</v>
      </c>
      <c r="O418" s="8">
        <f>testdata[[#This Row],[up]]-testdata[[#This Row],[down]]</f>
        <v>72</v>
      </c>
      <c r="P418" s="8">
        <f>100*(25-testdata[[#This Row],[dsHigh]])/25</f>
        <v>100</v>
      </c>
      <c r="Q418" s="8">
        <f>100*(25-testdata[[#This Row],[dsLow]])/25</f>
        <v>28</v>
      </c>
      <c r="R418"/>
      <c r="S418"/>
      <c r="T418" s="4">
        <v>417</v>
      </c>
      <c r="U418" s="9">
        <v>72</v>
      </c>
      <c r="V418" s="9">
        <v>100</v>
      </c>
      <c r="W418" s="9">
        <v>28</v>
      </c>
      <c r="Z418" s="12">
        <v>43340</v>
      </c>
      <c r="AA418">
        <v>279.10000000000002</v>
      </c>
      <c r="AB418">
        <v>279.20999999999998</v>
      </c>
      <c r="AC418">
        <v>278.23</v>
      </c>
      <c r="AD418">
        <v>278.73</v>
      </c>
      <c r="AE418">
        <v>48827472</v>
      </c>
    </row>
    <row r="419" spans="1:31" x14ac:dyDescent="0.25">
      <c r="A419" s="8">
        <v>418</v>
      </c>
      <c r="B419" s="4" t="s">
        <v>7</v>
      </c>
      <c r="C419" s="5" t="str">
        <f t="shared" si="18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 t="shared" si="19"/>
        <v>283.37</v>
      </c>
      <c r="K419" s="2">
        <f t="shared" si="20"/>
        <v>271.14999999999998</v>
      </c>
      <c r="L419" s="8">
        <f>testdata[[#This Row],[Index]]</f>
        <v>418</v>
      </c>
      <c r="M419" s="8">
        <f>testdata[[#This Row],[Index]]-VLOOKUP(testdata[[#This Row],[max]],F394:L419,7,FALSE)</f>
        <v>0</v>
      </c>
      <c r="N419" s="8">
        <f>testdata[[#This Row],[Index]]-VLOOKUP(testdata[[#This Row],[min]],G394:L419,6,FALSE)</f>
        <v>19</v>
      </c>
      <c r="O419" s="8">
        <f>testdata[[#This Row],[up]]-testdata[[#This Row],[down]]</f>
        <v>76</v>
      </c>
      <c r="P419" s="8">
        <f>100*(25-testdata[[#This Row],[dsHigh]])/25</f>
        <v>100</v>
      </c>
      <c r="Q419" s="8">
        <f>100*(25-testdata[[#This Row],[dsLow]])/25</f>
        <v>24</v>
      </c>
      <c r="R419"/>
      <c r="S419"/>
      <c r="T419" s="4">
        <v>418</v>
      </c>
      <c r="U419" s="9">
        <v>76</v>
      </c>
      <c r="V419" s="9">
        <v>100</v>
      </c>
      <c r="W419" s="9">
        <v>24</v>
      </c>
      <c r="Z419" s="12">
        <v>43341</v>
      </c>
      <c r="AA419">
        <v>278.95999999999998</v>
      </c>
      <c r="AB419">
        <v>280.48</v>
      </c>
      <c r="AC419">
        <v>278.7</v>
      </c>
      <c r="AD419">
        <v>280.23</v>
      </c>
      <c r="AE419">
        <v>63953136</v>
      </c>
    </row>
    <row r="420" spans="1:31" x14ac:dyDescent="0.25">
      <c r="A420" s="8">
        <v>419</v>
      </c>
      <c r="B420" s="4" t="s">
        <v>7</v>
      </c>
      <c r="C420" s="5" t="str">
        <f t="shared" si="18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 t="shared" si="19"/>
        <v>283.37</v>
      </c>
      <c r="K420" s="2">
        <f t="shared" si="20"/>
        <v>271.14999999999998</v>
      </c>
      <c r="L420" s="8">
        <f>testdata[[#This Row],[Index]]</f>
        <v>419</v>
      </c>
      <c r="M420" s="8">
        <f>testdata[[#This Row],[Index]]-VLOOKUP(testdata[[#This Row],[max]],F395:L420,7,FALSE)</f>
        <v>1</v>
      </c>
      <c r="N420" s="8">
        <f>testdata[[#This Row],[Index]]-VLOOKUP(testdata[[#This Row],[min]],G395:L420,6,FALSE)</f>
        <v>20</v>
      </c>
      <c r="O420" s="8">
        <f>testdata[[#This Row],[up]]-testdata[[#This Row],[down]]</f>
        <v>76</v>
      </c>
      <c r="P420" s="8">
        <f>100*(25-testdata[[#This Row],[dsHigh]])/25</f>
        <v>96</v>
      </c>
      <c r="Q420" s="8">
        <f>100*(25-testdata[[#This Row],[dsLow]])/25</f>
        <v>20</v>
      </c>
      <c r="R420"/>
      <c r="S420"/>
      <c r="T420" s="4">
        <v>419</v>
      </c>
      <c r="U420" s="9">
        <v>76</v>
      </c>
      <c r="V420" s="9">
        <v>96</v>
      </c>
      <c r="W420" s="9">
        <v>20</v>
      </c>
      <c r="Z420" s="12">
        <v>43342</v>
      </c>
      <c r="AA420">
        <v>279.70999999999998</v>
      </c>
      <c r="AB420">
        <v>280.12</v>
      </c>
      <c r="AC420">
        <v>278.45</v>
      </c>
      <c r="AD420">
        <v>279.10000000000002</v>
      </c>
      <c r="AE420">
        <v>63686848</v>
      </c>
    </row>
    <row r="421" spans="1:31" x14ac:dyDescent="0.25">
      <c r="A421" s="8">
        <v>420</v>
      </c>
      <c r="B421" s="4" t="s">
        <v>7</v>
      </c>
      <c r="C421" s="5" t="str">
        <f t="shared" si="18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 t="shared" si="19"/>
        <v>283.37</v>
      </c>
      <c r="K421" s="2">
        <f t="shared" si="20"/>
        <v>271.14999999999998</v>
      </c>
      <c r="L421" s="8">
        <f>testdata[[#This Row],[Index]]</f>
        <v>420</v>
      </c>
      <c r="M421" s="8">
        <f>testdata[[#This Row],[Index]]-VLOOKUP(testdata[[#This Row],[max]],F396:L421,7,FALSE)</f>
        <v>2</v>
      </c>
      <c r="N421" s="8">
        <f>testdata[[#This Row],[Index]]-VLOOKUP(testdata[[#This Row],[min]],G396:L421,6,FALSE)</f>
        <v>21</v>
      </c>
      <c r="O421" s="8">
        <f>testdata[[#This Row],[up]]-testdata[[#This Row],[down]]</f>
        <v>76</v>
      </c>
      <c r="P421" s="8">
        <f>100*(25-testdata[[#This Row],[dsHigh]])/25</f>
        <v>92</v>
      </c>
      <c r="Q421" s="8">
        <f>100*(25-testdata[[#This Row],[dsLow]])/25</f>
        <v>16</v>
      </c>
      <c r="R421"/>
      <c r="S421"/>
      <c r="T421" s="4">
        <v>420</v>
      </c>
      <c r="U421" s="9">
        <v>76</v>
      </c>
      <c r="V421" s="9">
        <v>92</v>
      </c>
      <c r="W421" s="9">
        <v>16</v>
      </c>
      <c r="Z421" s="12">
        <v>43343</v>
      </c>
      <c r="AA421">
        <v>278.66000000000003</v>
      </c>
      <c r="AB421">
        <v>279.58999999999997</v>
      </c>
      <c r="AC421">
        <v>278.13</v>
      </c>
      <c r="AD421">
        <v>279.11</v>
      </c>
      <c r="AE421">
        <v>68795296</v>
      </c>
    </row>
    <row r="422" spans="1:31" x14ac:dyDescent="0.25">
      <c r="A422" s="8">
        <v>421</v>
      </c>
      <c r="B422" s="4" t="s">
        <v>7</v>
      </c>
      <c r="C422" s="5" t="str">
        <f t="shared" si="18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 t="shared" si="19"/>
        <v>283.37</v>
      </c>
      <c r="K422" s="2">
        <f t="shared" si="20"/>
        <v>271.14999999999998</v>
      </c>
      <c r="L422" s="8">
        <f>testdata[[#This Row],[Index]]</f>
        <v>421</v>
      </c>
      <c r="M422" s="8">
        <f>testdata[[#This Row],[Index]]-VLOOKUP(testdata[[#This Row],[max]],F397:L422,7,FALSE)</f>
        <v>3</v>
      </c>
      <c r="N422" s="8">
        <f>testdata[[#This Row],[Index]]-VLOOKUP(testdata[[#This Row],[min]],G397:L422,6,FALSE)</f>
        <v>22</v>
      </c>
      <c r="O422" s="8">
        <f>testdata[[#This Row],[up]]-testdata[[#This Row],[down]]</f>
        <v>76</v>
      </c>
      <c r="P422" s="8">
        <f>100*(25-testdata[[#This Row],[dsHigh]])/25</f>
        <v>88</v>
      </c>
      <c r="Q422" s="8">
        <f>100*(25-testdata[[#This Row],[dsLow]])/25</f>
        <v>12</v>
      </c>
      <c r="R422"/>
      <c r="S422"/>
      <c r="T422" s="4">
        <v>421</v>
      </c>
      <c r="U422" s="9">
        <v>76</v>
      </c>
      <c r="V422" s="9">
        <v>88</v>
      </c>
      <c r="W422" s="9">
        <v>12</v>
      </c>
      <c r="Z422" s="12">
        <v>43347</v>
      </c>
      <c r="AA422">
        <v>278.66000000000003</v>
      </c>
      <c r="AB422">
        <v>279.01</v>
      </c>
      <c r="AC422">
        <v>277.54000000000002</v>
      </c>
      <c r="AD422">
        <v>278.63</v>
      </c>
      <c r="AE422">
        <v>59905824</v>
      </c>
    </row>
    <row r="423" spans="1:31" x14ac:dyDescent="0.25">
      <c r="A423" s="8">
        <v>422</v>
      </c>
      <c r="B423" s="4" t="s">
        <v>7</v>
      </c>
      <c r="C423" s="5" t="str">
        <f t="shared" si="18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 t="shared" si="19"/>
        <v>283.37</v>
      </c>
      <c r="K423" s="2">
        <f t="shared" si="20"/>
        <v>271.14999999999998</v>
      </c>
      <c r="L423" s="8">
        <f>testdata[[#This Row],[Index]]</f>
        <v>422</v>
      </c>
      <c r="M423" s="8">
        <f>testdata[[#This Row],[Index]]-VLOOKUP(testdata[[#This Row],[max]],F398:L423,7,FALSE)</f>
        <v>4</v>
      </c>
      <c r="N423" s="8">
        <f>testdata[[#This Row],[Index]]-VLOOKUP(testdata[[#This Row],[min]],G398:L423,6,FALSE)</f>
        <v>23</v>
      </c>
      <c r="O423" s="8">
        <f>testdata[[#This Row],[up]]-testdata[[#This Row],[down]]</f>
        <v>76</v>
      </c>
      <c r="P423" s="8">
        <f>100*(25-testdata[[#This Row],[dsHigh]])/25</f>
        <v>84</v>
      </c>
      <c r="Q423" s="8">
        <f>100*(25-testdata[[#This Row],[dsLow]])/25</f>
        <v>8</v>
      </c>
      <c r="R423"/>
      <c r="S423"/>
      <c r="T423" s="4">
        <v>422</v>
      </c>
      <c r="U423" s="9">
        <v>76</v>
      </c>
      <c r="V423" s="9">
        <v>84</v>
      </c>
      <c r="W423" s="9">
        <v>8</v>
      </c>
      <c r="Z423" s="12">
        <v>43348</v>
      </c>
      <c r="AA423">
        <v>278.24</v>
      </c>
      <c r="AB423">
        <v>278.45999999999998</v>
      </c>
      <c r="AC423">
        <v>276.77999999999997</v>
      </c>
      <c r="AD423">
        <v>277.88</v>
      </c>
      <c r="AE423">
        <v>75360200</v>
      </c>
    </row>
    <row r="424" spans="1:31" x14ac:dyDescent="0.25">
      <c r="A424" s="8">
        <v>423</v>
      </c>
      <c r="B424" s="4" t="s">
        <v>7</v>
      </c>
      <c r="C424" s="5" t="str">
        <f t="shared" si="18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 t="shared" si="19"/>
        <v>283.37</v>
      </c>
      <c r="K424" s="2">
        <f t="shared" si="20"/>
        <v>271.14999999999998</v>
      </c>
      <c r="L424" s="8">
        <f>testdata[[#This Row],[Index]]</f>
        <v>423</v>
      </c>
      <c r="M424" s="8">
        <f>testdata[[#This Row],[Index]]-VLOOKUP(testdata[[#This Row],[max]],F399:L424,7,FALSE)</f>
        <v>5</v>
      </c>
      <c r="N424" s="8">
        <f>testdata[[#This Row],[Index]]-VLOOKUP(testdata[[#This Row],[min]],G399:L424,6,FALSE)</f>
        <v>24</v>
      </c>
      <c r="O424" s="8">
        <f>testdata[[#This Row],[up]]-testdata[[#This Row],[down]]</f>
        <v>76</v>
      </c>
      <c r="P424" s="8">
        <f>100*(25-testdata[[#This Row],[dsHigh]])/25</f>
        <v>80</v>
      </c>
      <c r="Q424" s="8">
        <f>100*(25-testdata[[#This Row],[dsLow]])/25</f>
        <v>4</v>
      </c>
      <c r="R424"/>
      <c r="S424"/>
      <c r="T424" s="4">
        <v>423</v>
      </c>
      <c r="U424" s="9">
        <v>76</v>
      </c>
      <c r="V424" s="9">
        <v>80</v>
      </c>
      <c r="W424" s="9">
        <v>4</v>
      </c>
      <c r="Z424" s="12">
        <v>43349</v>
      </c>
      <c r="AA424">
        <v>277.99</v>
      </c>
      <c r="AB424">
        <v>278.32</v>
      </c>
      <c r="AC424">
        <v>275.93</v>
      </c>
      <c r="AD424">
        <v>277.04000000000002</v>
      </c>
      <c r="AE424">
        <v>68555048</v>
      </c>
    </row>
    <row r="425" spans="1:31" x14ac:dyDescent="0.25">
      <c r="A425" s="8">
        <v>424</v>
      </c>
      <c r="B425" s="4" t="s">
        <v>7</v>
      </c>
      <c r="C425" s="5" t="str">
        <f t="shared" si="18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 t="shared" si="19"/>
        <v>283.37</v>
      </c>
      <c r="K425" s="2">
        <f t="shared" si="20"/>
        <v>271.14999999999998</v>
      </c>
      <c r="L425" s="8">
        <f>testdata[[#This Row],[Index]]</f>
        <v>424</v>
      </c>
      <c r="M425" s="8">
        <f>testdata[[#This Row],[Index]]-VLOOKUP(testdata[[#This Row],[max]],F400:L425,7,FALSE)</f>
        <v>6</v>
      </c>
      <c r="N425" s="8">
        <f>testdata[[#This Row],[Index]]-VLOOKUP(testdata[[#This Row],[min]],G400:L425,6,FALSE)</f>
        <v>25</v>
      </c>
      <c r="O425" s="8">
        <f>testdata[[#This Row],[up]]-testdata[[#This Row],[down]]</f>
        <v>76</v>
      </c>
      <c r="P425" s="8">
        <f>100*(25-testdata[[#This Row],[dsHigh]])/25</f>
        <v>76</v>
      </c>
      <c r="Q425" s="8">
        <f>100*(25-testdata[[#This Row],[dsLow]])/25</f>
        <v>0</v>
      </c>
      <c r="R425"/>
      <c r="S425"/>
      <c r="T425" s="4">
        <v>424</v>
      </c>
      <c r="U425" s="9">
        <v>76</v>
      </c>
      <c r="V425" s="9">
        <v>76</v>
      </c>
      <c r="W425" s="9">
        <v>0</v>
      </c>
      <c r="Z425" s="12">
        <v>43350</v>
      </c>
      <c r="AA425">
        <v>275.91000000000003</v>
      </c>
      <c r="AB425">
        <v>277.56</v>
      </c>
      <c r="AC425">
        <v>275.64999999999998</v>
      </c>
      <c r="AD425">
        <v>276.5</v>
      </c>
      <c r="AE425">
        <v>76475624</v>
      </c>
    </row>
    <row r="426" spans="1:31" x14ac:dyDescent="0.25">
      <c r="A426" s="8">
        <v>425</v>
      </c>
      <c r="B426" s="4" t="s">
        <v>7</v>
      </c>
      <c r="C426" s="5" t="str">
        <f t="shared" si="18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 t="shared" si="19"/>
        <v>283.37</v>
      </c>
      <c r="K426" s="2">
        <f t="shared" si="20"/>
        <v>272.13</v>
      </c>
      <c r="L426" s="8">
        <f>testdata[[#This Row],[Index]]</f>
        <v>425</v>
      </c>
      <c r="M426" s="8">
        <f>testdata[[#This Row],[Index]]-VLOOKUP(testdata[[#This Row],[max]],F401:L426,7,FALSE)</f>
        <v>7</v>
      </c>
      <c r="N426" s="8">
        <f>testdata[[#This Row],[Index]]-VLOOKUP(testdata[[#This Row],[min]],G401:L426,6,FALSE)</f>
        <v>17</v>
      </c>
      <c r="O426" s="8">
        <f>testdata[[#This Row],[up]]-testdata[[#This Row],[down]]</f>
        <v>40</v>
      </c>
      <c r="P426" s="8">
        <f>100*(25-testdata[[#This Row],[dsHigh]])/25</f>
        <v>72</v>
      </c>
      <c r="Q426" s="8">
        <f>100*(25-testdata[[#This Row],[dsLow]])/25</f>
        <v>32</v>
      </c>
      <c r="R426"/>
      <c r="S426"/>
      <c r="T426" s="4">
        <v>425</v>
      </c>
      <c r="U426" s="9">
        <v>40</v>
      </c>
      <c r="V426" s="9">
        <v>72</v>
      </c>
      <c r="W426" s="9">
        <v>32</v>
      </c>
      <c r="Z426" s="12">
        <v>43353</v>
      </c>
      <c r="AA426">
        <v>277.60000000000002</v>
      </c>
      <c r="AB426">
        <v>277.89</v>
      </c>
      <c r="AC426">
        <v>276.77</v>
      </c>
      <c r="AD426">
        <v>276.98</v>
      </c>
      <c r="AE426">
        <v>52226036</v>
      </c>
    </row>
    <row r="427" spans="1:31" x14ac:dyDescent="0.25">
      <c r="A427" s="8">
        <v>426</v>
      </c>
      <c r="B427" s="4" t="s">
        <v>7</v>
      </c>
      <c r="C427" s="5" t="str">
        <f t="shared" si="18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 t="shared" si="19"/>
        <v>283.37</v>
      </c>
      <c r="K427" s="2">
        <f t="shared" si="20"/>
        <v>272.13</v>
      </c>
      <c r="L427" s="8">
        <f>testdata[[#This Row],[Index]]</f>
        <v>426</v>
      </c>
      <c r="M427" s="8">
        <f>testdata[[#This Row],[Index]]-VLOOKUP(testdata[[#This Row],[max]],F402:L427,7,FALSE)</f>
        <v>8</v>
      </c>
      <c r="N427" s="8">
        <f>testdata[[#This Row],[Index]]-VLOOKUP(testdata[[#This Row],[min]],G402:L427,6,FALSE)</f>
        <v>18</v>
      </c>
      <c r="O427" s="8">
        <f>testdata[[#This Row],[up]]-testdata[[#This Row],[down]]</f>
        <v>40</v>
      </c>
      <c r="P427" s="8">
        <f>100*(25-testdata[[#This Row],[dsHigh]])/25</f>
        <v>68</v>
      </c>
      <c r="Q427" s="8">
        <f>100*(25-testdata[[#This Row],[dsLow]])/25</f>
        <v>28</v>
      </c>
      <c r="R427"/>
      <c r="S427"/>
      <c r="T427" s="4">
        <v>426</v>
      </c>
      <c r="U427" s="9">
        <v>40</v>
      </c>
      <c r="V427" s="9">
        <v>68</v>
      </c>
      <c r="W427" s="9">
        <v>28</v>
      </c>
      <c r="Z427" s="12">
        <v>43354</v>
      </c>
      <c r="AA427">
        <v>276.27999999999997</v>
      </c>
      <c r="AB427">
        <v>278.38</v>
      </c>
      <c r="AC427">
        <v>275.89999999999998</v>
      </c>
      <c r="AD427">
        <v>277.89999999999998</v>
      </c>
      <c r="AE427">
        <v>52558452</v>
      </c>
    </row>
    <row r="428" spans="1:31" x14ac:dyDescent="0.25">
      <c r="A428" s="8">
        <v>427</v>
      </c>
      <c r="B428" s="4" t="s">
        <v>7</v>
      </c>
      <c r="C428" s="5" t="str">
        <f t="shared" si="18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 t="shared" si="19"/>
        <v>283.37</v>
      </c>
      <c r="K428" s="2">
        <f t="shared" si="20"/>
        <v>272.13</v>
      </c>
      <c r="L428" s="8">
        <f>testdata[[#This Row],[Index]]</f>
        <v>427</v>
      </c>
      <c r="M428" s="8">
        <f>testdata[[#This Row],[Index]]-VLOOKUP(testdata[[#This Row],[max]],F403:L428,7,FALSE)</f>
        <v>9</v>
      </c>
      <c r="N428" s="8">
        <f>testdata[[#This Row],[Index]]-VLOOKUP(testdata[[#This Row],[min]],G403:L428,6,FALSE)</f>
        <v>19</v>
      </c>
      <c r="O428" s="8">
        <f>testdata[[#This Row],[up]]-testdata[[#This Row],[down]]</f>
        <v>40</v>
      </c>
      <c r="P428" s="8">
        <f>100*(25-testdata[[#This Row],[dsHigh]])/25</f>
        <v>64</v>
      </c>
      <c r="Q428" s="8">
        <f>100*(25-testdata[[#This Row],[dsLow]])/25</f>
        <v>24</v>
      </c>
      <c r="R428"/>
      <c r="S428"/>
      <c r="T428" s="4">
        <v>427</v>
      </c>
      <c r="U428" s="9">
        <v>40</v>
      </c>
      <c r="V428" s="9">
        <v>64</v>
      </c>
      <c r="W428" s="9">
        <v>24</v>
      </c>
      <c r="Z428" s="12">
        <v>43355</v>
      </c>
      <c r="AA428">
        <v>277.91000000000003</v>
      </c>
      <c r="AB428">
        <v>278.62</v>
      </c>
      <c r="AC428">
        <v>277.11</v>
      </c>
      <c r="AD428">
        <v>277.95999999999998</v>
      </c>
      <c r="AE428">
        <v>62211164</v>
      </c>
    </row>
    <row r="429" spans="1:31" x14ac:dyDescent="0.25">
      <c r="A429" s="8">
        <v>428</v>
      </c>
      <c r="B429" s="4" t="s">
        <v>7</v>
      </c>
      <c r="C429" s="5" t="str">
        <f t="shared" si="18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 t="shared" si="19"/>
        <v>283.37</v>
      </c>
      <c r="K429" s="2">
        <f t="shared" si="20"/>
        <v>272.13</v>
      </c>
      <c r="L429" s="8">
        <f>testdata[[#This Row],[Index]]</f>
        <v>428</v>
      </c>
      <c r="M429" s="8">
        <f>testdata[[#This Row],[Index]]-VLOOKUP(testdata[[#This Row],[max]],F404:L429,7,FALSE)</f>
        <v>10</v>
      </c>
      <c r="N429" s="8">
        <f>testdata[[#This Row],[Index]]-VLOOKUP(testdata[[#This Row],[min]],G404:L429,6,FALSE)</f>
        <v>20</v>
      </c>
      <c r="O429" s="8">
        <f>testdata[[#This Row],[up]]-testdata[[#This Row],[down]]</f>
        <v>40</v>
      </c>
      <c r="P429" s="8">
        <f>100*(25-testdata[[#This Row],[dsHigh]])/25</f>
        <v>60</v>
      </c>
      <c r="Q429" s="8">
        <f>100*(25-testdata[[#This Row],[dsLow]])/25</f>
        <v>20</v>
      </c>
      <c r="R429"/>
      <c r="S429"/>
      <c r="T429" s="4">
        <v>428</v>
      </c>
      <c r="U429" s="9">
        <v>40</v>
      </c>
      <c r="V429" s="9">
        <v>60</v>
      </c>
      <c r="W429" s="9">
        <v>20</v>
      </c>
      <c r="Z429" s="12">
        <v>43356</v>
      </c>
      <c r="AA429">
        <v>279.12</v>
      </c>
      <c r="AB429">
        <v>279.81</v>
      </c>
      <c r="AC429">
        <v>278.81</v>
      </c>
      <c r="AD429">
        <v>279.61</v>
      </c>
      <c r="AE429">
        <v>53082396</v>
      </c>
    </row>
    <row r="430" spans="1:31" x14ac:dyDescent="0.25">
      <c r="A430" s="8">
        <v>429</v>
      </c>
      <c r="B430" s="4" t="s">
        <v>7</v>
      </c>
      <c r="C430" s="5" t="str">
        <f t="shared" si="18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 t="shared" si="19"/>
        <v>283.37</v>
      </c>
      <c r="K430" s="2">
        <f t="shared" si="20"/>
        <v>272.13</v>
      </c>
      <c r="L430" s="8">
        <f>testdata[[#This Row],[Index]]</f>
        <v>429</v>
      </c>
      <c r="M430" s="8">
        <f>testdata[[#This Row],[Index]]-VLOOKUP(testdata[[#This Row],[max]],F405:L430,7,FALSE)</f>
        <v>11</v>
      </c>
      <c r="N430" s="8">
        <f>testdata[[#This Row],[Index]]-VLOOKUP(testdata[[#This Row],[min]],G405:L430,6,FALSE)</f>
        <v>21</v>
      </c>
      <c r="O430" s="8">
        <f>testdata[[#This Row],[up]]-testdata[[#This Row],[down]]</f>
        <v>40</v>
      </c>
      <c r="P430" s="8">
        <f>100*(25-testdata[[#This Row],[dsHigh]])/25</f>
        <v>56</v>
      </c>
      <c r="Q430" s="8">
        <f>100*(25-testdata[[#This Row],[dsLow]])/25</f>
        <v>16</v>
      </c>
      <c r="R430"/>
      <c r="S430"/>
      <c r="T430" s="4">
        <v>429</v>
      </c>
      <c r="U430" s="9">
        <v>40</v>
      </c>
      <c r="V430" s="9">
        <v>56</v>
      </c>
      <c r="W430" s="9">
        <v>16</v>
      </c>
      <c r="Z430" s="12">
        <v>43357</v>
      </c>
      <c r="AA430">
        <v>279.83</v>
      </c>
      <c r="AB430">
        <v>280.02999999999997</v>
      </c>
      <c r="AC430">
        <v>278.81</v>
      </c>
      <c r="AD430">
        <v>279.66000000000003</v>
      </c>
      <c r="AE430">
        <v>57290416</v>
      </c>
    </row>
    <row r="431" spans="1:31" x14ac:dyDescent="0.25">
      <c r="A431" s="8">
        <v>430</v>
      </c>
      <c r="B431" s="4" t="s">
        <v>7</v>
      </c>
      <c r="C431" s="5" t="str">
        <f t="shared" si="18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 t="shared" si="19"/>
        <v>283.37</v>
      </c>
      <c r="K431" s="2">
        <f t="shared" si="20"/>
        <v>272.13</v>
      </c>
      <c r="L431" s="8">
        <f>testdata[[#This Row],[Index]]</f>
        <v>430</v>
      </c>
      <c r="M431" s="8">
        <f>testdata[[#This Row],[Index]]-VLOOKUP(testdata[[#This Row],[max]],F406:L431,7,FALSE)</f>
        <v>12</v>
      </c>
      <c r="N431" s="8">
        <f>testdata[[#This Row],[Index]]-VLOOKUP(testdata[[#This Row],[min]],G406:L431,6,FALSE)</f>
        <v>22</v>
      </c>
      <c r="O431" s="8">
        <f>testdata[[#This Row],[up]]-testdata[[#This Row],[down]]</f>
        <v>40</v>
      </c>
      <c r="P431" s="8">
        <f>100*(25-testdata[[#This Row],[dsHigh]])/25</f>
        <v>52</v>
      </c>
      <c r="Q431" s="8">
        <f>100*(25-testdata[[#This Row],[dsLow]])/25</f>
        <v>12</v>
      </c>
      <c r="R431"/>
      <c r="S431"/>
      <c r="T431" s="4">
        <v>430</v>
      </c>
      <c r="U431" s="9">
        <v>40</v>
      </c>
      <c r="V431" s="9">
        <v>52</v>
      </c>
      <c r="W431" s="9">
        <v>12</v>
      </c>
      <c r="Z431" s="12">
        <v>43360</v>
      </c>
      <c r="AA431">
        <v>279.60000000000002</v>
      </c>
      <c r="AB431">
        <v>279.64</v>
      </c>
      <c r="AC431">
        <v>277.88</v>
      </c>
      <c r="AD431">
        <v>278.18</v>
      </c>
      <c r="AE431">
        <v>70982904</v>
      </c>
    </row>
    <row r="432" spans="1:31" x14ac:dyDescent="0.25">
      <c r="A432" s="8">
        <v>431</v>
      </c>
      <c r="B432" s="4" t="s">
        <v>7</v>
      </c>
      <c r="C432" s="5" t="str">
        <f t="shared" si="18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 t="shared" si="19"/>
        <v>283.37</v>
      </c>
      <c r="K432" s="2">
        <f t="shared" si="20"/>
        <v>272.13</v>
      </c>
      <c r="L432" s="8">
        <f>testdata[[#This Row],[Index]]</f>
        <v>431</v>
      </c>
      <c r="M432" s="8">
        <f>testdata[[#This Row],[Index]]-VLOOKUP(testdata[[#This Row],[max]],F407:L432,7,FALSE)</f>
        <v>13</v>
      </c>
      <c r="N432" s="8">
        <f>testdata[[#This Row],[Index]]-VLOOKUP(testdata[[#This Row],[min]],G407:L432,6,FALSE)</f>
        <v>23</v>
      </c>
      <c r="O432" s="8">
        <f>testdata[[#This Row],[up]]-testdata[[#This Row],[down]]</f>
        <v>40</v>
      </c>
      <c r="P432" s="8">
        <f>100*(25-testdata[[#This Row],[dsHigh]])/25</f>
        <v>48</v>
      </c>
      <c r="Q432" s="8">
        <f>100*(25-testdata[[#This Row],[dsLow]])/25</f>
        <v>8</v>
      </c>
      <c r="R432"/>
      <c r="S432"/>
      <c r="T432" s="4">
        <v>431</v>
      </c>
      <c r="U432" s="9">
        <v>40</v>
      </c>
      <c r="V432" s="9">
        <v>48</v>
      </c>
      <c r="W432" s="9">
        <v>8</v>
      </c>
      <c r="Z432" s="12">
        <v>43361</v>
      </c>
      <c r="AA432">
        <v>278.41000000000003</v>
      </c>
      <c r="AB432">
        <v>280.33</v>
      </c>
      <c r="AC432">
        <v>278.38</v>
      </c>
      <c r="AD432">
        <v>279.69</v>
      </c>
      <c r="AE432">
        <v>64415884</v>
      </c>
    </row>
    <row r="433" spans="1:31" x14ac:dyDescent="0.25">
      <c r="A433" s="8">
        <v>432</v>
      </c>
      <c r="B433" s="4" t="s">
        <v>7</v>
      </c>
      <c r="C433" s="5" t="str">
        <f t="shared" si="18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 t="shared" si="19"/>
        <v>283.37</v>
      </c>
      <c r="K433" s="2">
        <f t="shared" si="20"/>
        <v>272.13</v>
      </c>
      <c r="L433" s="8">
        <f>testdata[[#This Row],[Index]]</f>
        <v>432</v>
      </c>
      <c r="M433" s="8">
        <f>testdata[[#This Row],[Index]]-VLOOKUP(testdata[[#This Row],[max]],F408:L433,7,FALSE)</f>
        <v>14</v>
      </c>
      <c r="N433" s="8">
        <f>testdata[[#This Row],[Index]]-VLOOKUP(testdata[[#This Row],[min]],G408:L433,6,FALSE)</f>
        <v>24</v>
      </c>
      <c r="O433" s="8">
        <f>testdata[[#This Row],[up]]-testdata[[#This Row],[down]]</f>
        <v>40</v>
      </c>
      <c r="P433" s="8">
        <f>100*(25-testdata[[#This Row],[dsHigh]])/25</f>
        <v>44</v>
      </c>
      <c r="Q433" s="8">
        <f>100*(25-testdata[[#This Row],[dsLow]])/25</f>
        <v>4</v>
      </c>
      <c r="R433"/>
      <c r="S433"/>
      <c r="T433" s="4">
        <v>432</v>
      </c>
      <c r="U433" s="9">
        <v>40</v>
      </c>
      <c r="V433" s="9">
        <v>44</v>
      </c>
      <c r="W433" s="9">
        <v>4</v>
      </c>
      <c r="Z433" s="12">
        <v>43362</v>
      </c>
      <c r="AA433">
        <v>279.74</v>
      </c>
      <c r="AB433">
        <v>280.44</v>
      </c>
      <c r="AC433">
        <v>279.60000000000002</v>
      </c>
      <c r="AD433">
        <v>279.98</v>
      </c>
      <c r="AE433">
        <v>51050328</v>
      </c>
    </row>
    <row r="434" spans="1:31" x14ac:dyDescent="0.25">
      <c r="A434" s="8">
        <v>433</v>
      </c>
      <c r="B434" s="4" t="s">
        <v>7</v>
      </c>
      <c r="C434" s="5" t="str">
        <f t="shared" si="18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 t="shared" si="19"/>
        <v>285.51</v>
      </c>
      <c r="K434" s="2">
        <f t="shared" si="20"/>
        <v>272.13</v>
      </c>
      <c r="L434" s="8">
        <f>testdata[[#This Row],[Index]]</f>
        <v>433</v>
      </c>
      <c r="M434" s="8">
        <f>testdata[[#This Row],[Index]]-VLOOKUP(testdata[[#This Row],[max]],F409:L434,7,FALSE)</f>
        <v>0</v>
      </c>
      <c r="N434" s="8">
        <f>testdata[[#This Row],[Index]]-VLOOKUP(testdata[[#This Row],[min]],G409:L434,6,FALSE)</f>
        <v>25</v>
      </c>
      <c r="O434" s="8">
        <f>testdata[[#This Row],[up]]-testdata[[#This Row],[down]]</f>
        <v>100</v>
      </c>
      <c r="P434" s="8">
        <f>100*(25-testdata[[#This Row],[dsHigh]])/25</f>
        <v>100</v>
      </c>
      <c r="Q434" s="8">
        <f>100*(25-testdata[[#This Row],[dsLow]])/25</f>
        <v>0</v>
      </c>
      <c r="R434"/>
      <c r="S434"/>
      <c r="T434" s="4">
        <v>433</v>
      </c>
      <c r="U434" s="9">
        <v>100</v>
      </c>
      <c r="V434" s="9">
        <v>100</v>
      </c>
      <c r="W434" s="9">
        <v>0</v>
      </c>
      <c r="Z434" s="12">
        <v>43363</v>
      </c>
      <c r="AA434">
        <v>281.35000000000002</v>
      </c>
      <c r="AB434">
        <v>282.60000000000002</v>
      </c>
      <c r="AC434">
        <v>280</v>
      </c>
      <c r="AD434">
        <v>282.25</v>
      </c>
      <c r="AE434">
        <v>104388456</v>
      </c>
    </row>
    <row r="435" spans="1:31" x14ac:dyDescent="0.25">
      <c r="A435" s="8">
        <v>434</v>
      </c>
      <c r="B435" s="4" t="s">
        <v>7</v>
      </c>
      <c r="C435" s="5" t="str">
        <f t="shared" si="18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 t="shared" si="19"/>
        <v>286.10000000000002</v>
      </c>
      <c r="K435" s="2">
        <f t="shared" si="20"/>
        <v>275.23</v>
      </c>
      <c r="L435" s="8">
        <f>testdata[[#This Row],[Index]]</f>
        <v>434</v>
      </c>
      <c r="M435" s="8">
        <f>testdata[[#This Row],[Index]]-VLOOKUP(testdata[[#This Row],[max]],F410:L435,7,FALSE)</f>
        <v>0</v>
      </c>
      <c r="N435" s="8">
        <f>testdata[[#This Row],[Index]]-VLOOKUP(testdata[[#This Row],[min]],G410:L435,6,FALSE)</f>
        <v>25</v>
      </c>
      <c r="O435" s="8">
        <f>testdata[[#This Row],[up]]-testdata[[#This Row],[down]]</f>
        <v>100</v>
      </c>
      <c r="P435" s="8">
        <f>100*(25-testdata[[#This Row],[dsHigh]])/25</f>
        <v>100</v>
      </c>
      <c r="Q435" s="8">
        <f>100*(25-testdata[[#This Row],[dsLow]])/25</f>
        <v>0</v>
      </c>
      <c r="R435"/>
      <c r="S435"/>
      <c r="T435" s="4">
        <v>434</v>
      </c>
      <c r="U435" s="9">
        <v>100</v>
      </c>
      <c r="V435" s="9">
        <v>100</v>
      </c>
      <c r="W435" s="9">
        <v>0</v>
      </c>
      <c r="Z435" s="12">
        <v>43364</v>
      </c>
      <c r="AA435">
        <v>283.06</v>
      </c>
      <c r="AB435">
        <v>283.18</v>
      </c>
      <c r="AC435">
        <v>281.82</v>
      </c>
      <c r="AD435">
        <v>281.99</v>
      </c>
      <c r="AE435">
        <v>109218648</v>
      </c>
    </row>
    <row r="436" spans="1:31" x14ac:dyDescent="0.25">
      <c r="A436" s="8">
        <v>435</v>
      </c>
      <c r="B436" s="4" t="s">
        <v>7</v>
      </c>
      <c r="C436" s="5" t="str">
        <f t="shared" si="18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 t="shared" si="19"/>
        <v>286.10000000000002</v>
      </c>
      <c r="K436" s="2">
        <f t="shared" si="20"/>
        <v>275.24</v>
      </c>
      <c r="L436" s="8">
        <f>testdata[[#This Row],[Index]]</f>
        <v>435</v>
      </c>
      <c r="M436" s="8">
        <f>testdata[[#This Row],[Index]]-VLOOKUP(testdata[[#This Row],[max]],F411:L436,7,FALSE)</f>
        <v>1</v>
      </c>
      <c r="N436" s="8">
        <f>testdata[[#This Row],[Index]]-VLOOKUP(testdata[[#This Row],[min]],G411:L436,6,FALSE)</f>
        <v>25</v>
      </c>
      <c r="O436" s="8">
        <f>testdata[[#This Row],[up]]-testdata[[#This Row],[down]]</f>
        <v>96</v>
      </c>
      <c r="P436" s="8">
        <f>100*(25-testdata[[#This Row],[dsHigh]])/25</f>
        <v>96</v>
      </c>
      <c r="Q436" s="8">
        <f>100*(25-testdata[[#This Row],[dsLow]])/25</f>
        <v>0</v>
      </c>
      <c r="R436"/>
      <c r="S436"/>
      <c r="T436" s="4">
        <v>435</v>
      </c>
      <c r="U436" s="9">
        <v>96</v>
      </c>
      <c r="V436" s="9">
        <v>96</v>
      </c>
      <c r="W436" s="9">
        <v>0</v>
      </c>
      <c r="Z436" s="12">
        <v>43367</v>
      </c>
      <c r="AA436">
        <v>281.37</v>
      </c>
      <c r="AB436">
        <v>281.52</v>
      </c>
      <c r="AC436">
        <v>280.43</v>
      </c>
      <c r="AD436">
        <v>281.06</v>
      </c>
      <c r="AE436">
        <v>55302884</v>
      </c>
    </row>
    <row r="437" spans="1:31" x14ac:dyDescent="0.25">
      <c r="A437" s="8">
        <v>436</v>
      </c>
      <c r="B437" s="4" t="s">
        <v>7</v>
      </c>
      <c r="C437" s="5" t="str">
        <f t="shared" si="18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 t="shared" si="19"/>
        <v>286.10000000000002</v>
      </c>
      <c r="K437" s="2">
        <f t="shared" si="20"/>
        <v>276.89</v>
      </c>
      <c r="L437" s="8">
        <f>testdata[[#This Row],[Index]]</f>
        <v>436</v>
      </c>
      <c r="M437" s="8">
        <f>testdata[[#This Row],[Index]]-VLOOKUP(testdata[[#This Row],[max]],F412:L437,7,FALSE)</f>
        <v>2</v>
      </c>
      <c r="N437" s="8">
        <f>testdata[[#This Row],[Index]]-VLOOKUP(testdata[[#This Row],[min]],G412:L437,6,FALSE)</f>
        <v>25</v>
      </c>
      <c r="O437" s="8">
        <f>testdata[[#This Row],[up]]-testdata[[#This Row],[down]]</f>
        <v>92</v>
      </c>
      <c r="P437" s="8">
        <f>100*(25-testdata[[#This Row],[dsHigh]])/25</f>
        <v>92</v>
      </c>
      <c r="Q437" s="8">
        <f>100*(25-testdata[[#This Row],[dsLow]])/25</f>
        <v>0</v>
      </c>
      <c r="R437"/>
      <c r="S437"/>
      <c r="T437" s="4">
        <v>436</v>
      </c>
      <c r="U437" s="9">
        <v>92</v>
      </c>
      <c r="V437" s="9">
        <v>92</v>
      </c>
      <c r="W437" s="9">
        <v>0</v>
      </c>
      <c r="Z437" s="12">
        <v>43368</v>
      </c>
      <c r="AA437">
        <v>281.55</v>
      </c>
      <c r="AB437">
        <v>281.67</v>
      </c>
      <c r="AC437">
        <v>280.54000000000002</v>
      </c>
      <c r="AD437">
        <v>280.8</v>
      </c>
      <c r="AE437">
        <v>45942844</v>
      </c>
    </row>
    <row r="438" spans="1:31" x14ac:dyDescent="0.25">
      <c r="A438" s="8">
        <v>437</v>
      </c>
      <c r="B438" s="4" t="s">
        <v>7</v>
      </c>
      <c r="C438" s="5" t="str">
        <f t="shared" si="18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 t="shared" si="19"/>
        <v>286.10000000000002</v>
      </c>
      <c r="K438" s="2">
        <f t="shared" si="20"/>
        <v>277.24</v>
      </c>
      <c r="L438" s="8">
        <f>testdata[[#This Row],[Index]]</f>
        <v>437</v>
      </c>
      <c r="M438" s="8">
        <f>testdata[[#This Row],[Index]]-VLOOKUP(testdata[[#This Row],[max]],F413:L438,7,FALSE)</f>
        <v>3</v>
      </c>
      <c r="N438" s="8">
        <f>testdata[[#This Row],[Index]]-VLOOKUP(testdata[[#This Row],[min]],G413:L438,6,FALSE)</f>
        <v>23</v>
      </c>
      <c r="O438" s="8">
        <f>testdata[[#This Row],[up]]-testdata[[#This Row],[down]]</f>
        <v>80</v>
      </c>
      <c r="P438" s="8">
        <f>100*(25-testdata[[#This Row],[dsHigh]])/25</f>
        <v>88</v>
      </c>
      <c r="Q438" s="8">
        <f>100*(25-testdata[[#This Row],[dsLow]])/25</f>
        <v>8</v>
      </c>
      <c r="R438"/>
      <c r="S438"/>
      <c r="T438" s="4">
        <v>437</v>
      </c>
      <c r="U438" s="9">
        <v>80</v>
      </c>
      <c r="V438" s="9">
        <v>88</v>
      </c>
      <c r="W438" s="9">
        <v>8</v>
      </c>
      <c r="Z438" s="12">
        <v>43369</v>
      </c>
      <c r="AA438">
        <v>280.95</v>
      </c>
      <c r="AB438">
        <v>282.24</v>
      </c>
      <c r="AC438">
        <v>279.5</v>
      </c>
      <c r="AD438">
        <v>279.95999999999998</v>
      </c>
      <c r="AE438">
        <v>82566248</v>
      </c>
    </row>
    <row r="439" spans="1:31" x14ac:dyDescent="0.25">
      <c r="A439" s="8">
        <v>438</v>
      </c>
      <c r="B439" s="4" t="s">
        <v>7</v>
      </c>
      <c r="C439" s="5" t="str">
        <f t="shared" si="18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 t="shared" si="19"/>
        <v>286.10000000000002</v>
      </c>
      <c r="K439" s="2">
        <f t="shared" si="20"/>
        <v>277.24</v>
      </c>
      <c r="L439" s="8">
        <f>testdata[[#This Row],[Index]]</f>
        <v>438</v>
      </c>
      <c r="M439" s="8">
        <f>testdata[[#This Row],[Index]]-VLOOKUP(testdata[[#This Row],[max]],F414:L439,7,FALSE)</f>
        <v>4</v>
      </c>
      <c r="N439" s="8">
        <f>testdata[[#This Row],[Index]]-VLOOKUP(testdata[[#This Row],[min]],G414:L439,6,FALSE)</f>
        <v>24</v>
      </c>
      <c r="O439" s="8">
        <f>testdata[[#This Row],[up]]-testdata[[#This Row],[down]]</f>
        <v>80</v>
      </c>
      <c r="P439" s="8">
        <f>100*(25-testdata[[#This Row],[dsHigh]])/25</f>
        <v>84</v>
      </c>
      <c r="Q439" s="8">
        <f>100*(25-testdata[[#This Row],[dsLow]])/25</f>
        <v>4</v>
      </c>
      <c r="R439"/>
      <c r="S439"/>
      <c r="T439" s="4">
        <v>438</v>
      </c>
      <c r="U439" s="9">
        <v>80</v>
      </c>
      <c r="V439" s="9">
        <v>84</v>
      </c>
      <c r="W439" s="9">
        <v>4</v>
      </c>
      <c r="Z439" s="12">
        <v>43370</v>
      </c>
      <c r="AA439">
        <v>280.47000000000003</v>
      </c>
      <c r="AB439">
        <v>281.92</v>
      </c>
      <c r="AC439">
        <v>280.17</v>
      </c>
      <c r="AD439">
        <v>280.74</v>
      </c>
      <c r="AE439">
        <v>61349700</v>
      </c>
    </row>
    <row r="440" spans="1:31" x14ac:dyDescent="0.25">
      <c r="A440" s="8">
        <v>439</v>
      </c>
      <c r="B440" s="4" t="s">
        <v>7</v>
      </c>
      <c r="C440" s="5" t="str">
        <f t="shared" si="18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 t="shared" si="19"/>
        <v>286.10000000000002</v>
      </c>
      <c r="K440" s="2">
        <f t="shared" si="20"/>
        <v>277.24</v>
      </c>
      <c r="L440" s="8">
        <f>testdata[[#This Row],[Index]]</f>
        <v>439</v>
      </c>
      <c r="M440" s="8">
        <f>testdata[[#This Row],[Index]]-VLOOKUP(testdata[[#This Row],[max]],F415:L440,7,FALSE)</f>
        <v>5</v>
      </c>
      <c r="N440" s="8">
        <f>testdata[[#This Row],[Index]]-VLOOKUP(testdata[[#This Row],[min]],G415:L440,6,FALSE)</f>
        <v>25</v>
      </c>
      <c r="O440" s="8">
        <f>testdata[[#This Row],[up]]-testdata[[#This Row],[down]]</f>
        <v>80</v>
      </c>
      <c r="P440" s="8">
        <f>100*(25-testdata[[#This Row],[dsHigh]])/25</f>
        <v>80</v>
      </c>
      <c r="Q440" s="8">
        <f>100*(25-testdata[[#This Row],[dsLow]])/25</f>
        <v>0</v>
      </c>
      <c r="R440"/>
      <c r="S440"/>
      <c r="T440" s="4">
        <v>439</v>
      </c>
      <c r="U440" s="9">
        <v>80</v>
      </c>
      <c r="V440" s="9">
        <v>80</v>
      </c>
      <c r="W440" s="9">
        <v>0</v>
      </c>
      <c r="Z440" s="12">
        <v>43371</v>
      </c>
      <c r="AA440">
        <v>280.06</v>
      </c>
      <c r="AB440">
        <v>281.31</v>
      </c>
      <c r="AC440">
        <v>280.02</v>
      </c>
      <c r="AD440">
        <v>280.77</v>
      </c>
      <c r="AE440">
        <v>72575952</v>
      </c>
    </row>
    <row r="441" spans="1:31" x14ac:dyDescent="0.25">
      <c r="A441" s="8">
        <v>440</v>
      </c>
      <c r="B441" s="4" t="s">
        <v>7</v>
      </c>
      <c r="C441" s="5" t="str">
        <f t="shared" si="18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 t="shared" si="19"/>
        <v>286.10000000000002</v>
      </c>
      <c r="K441" s="2">
        <f t="shared" si="20"/>
        <v>278.17</v>
      </c>
      <c r="L441" s="8">
        <f>testdata[[#This Row],[Index]]</f>
        <v>440</v>
      </c>
      <c r="M441" s="8">
        <f>testdata[[#This Row],[Index]]-VLOOKUP(testdata[[#This Row],[max]],F416:L441,7,FALSE)</f>
        <v>6</v>
      </c>
      <c r="N441" s="8">
        <f>testdata[[#This Row],[Index]]-VLOOKUP(testdata[[#This Row],[min]],G416:L441,6,FALSE)</f>
        <v>25</v>
      </c>
      <c r="O441" s="8">
        <f>testdata[[#This Row],[up]]-testdata[[#This Row],[down]]</f>
        <v>76</v>
      </c>
      <c r="P441" s="8">
        <f>100*(25-testdata[[#This Row],[dsHigh]])/25</f>
        <v>76</v>
      </c>
      <c r="Q441" s="8">
        <f>100*(25-testdata[[#This Row],[dsLow]])/25</f>
        <v>0</v>
      </c>
      <c r="R441"/>
      <c r="S441"/>
      <c r="T441" s="4">
        <v>440</v>
      </c>
      <c r="U441" s="9">
        <v>76</v>
      </c>
      <c r="V441" s="9">
        <v>76</v>
      </c>
      <c r="W441" s="9">
        <v>0</v>
      </c>
      <c r="Z441" s="12">
        <v>43374</v>
      </c>
      <c r="AA441">
        <v>282.11</v>
      </c>
      <c r="AB441">
        <v>282.89999999999998</v>
      </c>
      <c r="AC441">
        <v>281.02</v>
      </c>
      <c r="AD441">
        <v>281.74</v>
      </c>
      <c r="AE441">
        <v>64279480</v>
      </c>
    </row>
    <row r="442" spans="1:31" x14ac:dyDescent="0.25">
      <c r="A442" s="8">
        <v>441</v>
      </c>
      <c r="B442" s="4" t="s">
        <v>7</v>
      </c>
      <c r="C442" s="5" t="str">
        <f t="shared" si="18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 t="shared" si="19"/>
        <v>286.10000000000002</v>
      </c>
      <c r="K442" s="2">
        <f t="shared" si="20"/>
        <v>278.49</v>
      </c>
      <c r="L442" s="8">
        <f>testdata[[#This Row],[Index]]</f>
        <v>441</v>
      </c>
      <c r="M442" s="8">
        <f>testdata[[#This Row],[Index]]-VLOOKUP(testdata[[#This Row],[max]],F417:L442,7,FALSE)</f>
        <v>7</v>
      </c>
      <c r="N442" s="8">
        <f>testdata[[#This Row],[Index]]-VLOOKUP(testdata[[#This Row],[min]],G417:L442,6,FALSE)</f>
        <v>17</v>
      </c>
      <c r="O442" s="8">
        <f>testdata[[#This Row],[up]]-testdata[[#This Row],[down]]</f>
        <v>40</v>
      </c>
      <c r="P442" s="8">
        <f>100*(25-testdata[[#This Row],[dsHigh]])/25</f>
        <v>72</v>
      </c>
      <c r="Q442" s="8">
        <f>100*(25-testdata[[#This Row],[dsLow]])/25</f>
        <v>32</v>
      </c>
      <c r="R442"/>
      <c r="S442"/>
      <c r="T442" s="4">
        <v>441</v>
      </c>
      <c r="U442" s="9">
        <v>40</v>
      </c>
      <c r="V442" s="9">
        <v>72</v>
      </c>
      <c r="W442" s="9">
        <v>32</v>
      </c>
      <c r="Z442" s="12">
        <v>43375</v>
      </c>
      <c r="AA442">
        <v>281.58</v>
      </c>
      <c r="AB442">
        <v>282.35000000000002</v>
      </c>
      <c r="AC442">
        <v>281.17</v>
      </c>
      <c r="AD442">
        <v>281.58</v>
      </c>
      <c r="AE442">
        <v>48933412</v>
      </c>
    </row>
    <row r="443" spans="1:31" x14ac:dyDescent="0.25">
      <c r="A443" s="8">
        <v>442</v>
      </c>
      <c r="B443" s="4" t="s">
        <v>7</v>
      </c>
      <c r="C443" s="5" t="str">
        <f t="shared" si="18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 t="shared" si="19"/>
        <v>286.10000000000002</v>
      </c>
      <c r="K443" s="2">
        <f t="shared" si="20"/>
        <v>278.49</v>
      </c>
      <c r="L443" s="8">
        <f>testdata[[#This Row],[Index]]</f>
        <v>442</v>
      </c>
      <c r="M443" s="8">
        <f>testdata[[#This Row],[Index]]-VLOOKUP(testdata[[#This Row],[max]],F418:L443,7,FALSE)</f>
        <v>8</v>
      </c>
      <c r="N443" s="8">
        <f>testdata[[#This Row],[Index]]-VLOOKUP(testdata[[#This Row],[min]],G418:L443,6,FALSE)</f>
        <v>18</v>
      </c>
      <c r="O443" s="8">
        <f>testdata[[#This Row],[up]]-testdata[[#This Row],[down]]</f>
        <v>40</v>
      </c>
      <c r="P443" s="8">
        <f>100*(25-testdata[[#This Row],[dsHigh]])/25</f>
        <v>68</v>
      </c>
      <c r="Q443" s="8">
        <f>100*(25-testdata[[#This Row],[dsLow]])/25</f>
        <v>28</v>
      </c>
      <c r="R443"/>
      <c r="S443"/>
      <c r="T443" s="4">
        <v>442</v>
      </c>
      <c r="U443" s="9">
        <v>40</v>
      </c>
      <c r="V443" s="9">
        <v>68</v>
      </c>
      <c r="W443" s="9">
        <v>28</v>
      </c>
      <c r="Z443" s="12">
        <v>43376</v>
      </c>
      <c r="AA443">
        <v>282.72000000000003</v>
      </c>
      <c r="AB443">
        <v>283.17</v>
      </c>
      <c r="AC443">
        <v>281.35000000000002</v>
      </c>
      <c r="AD443">
        <v>281.73</v>
      </c>
      <c r="AE443">
        <v>66987856</v>
      </c>
    </row>
    <row r="444" spans="1:31" x14ac:dyDescent="0.25">
      <c r="A444" s="8">
        <v>443</v>
      </c>
      <c r="B444" s="4" t="s">
        <v>7</v>
      </c>
      <c r="C444" s="5" t="str">
        <f t="shared" si="18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 t="shared" si="19"/>
        <v>286.10000000000002</v>
      </c>
      <c r="K444" s="2">
        <f t="shared" si="20"/>
        <v>278.49</v>
      </c>
      <c r="L444" s="8">
        <f>testdata[[#This Row],[Index]]</f>
        <v>443</v>
      </c>
      <c r="M444" s="8">
        <f>testdata[[#This Row],[Index]]-VLOOKUP(testdata[[#This Row],[max]],F419:L444,7,FALSE)</f>
        <v>9</v>
      </c>
      <c r="N444" s="8">
        <f>testdata[[#This Row],[Index]]-VLOOKUP(testdata[[#This Row],[min]],G419:L444,6,FALSE)</f>
        <v>19</v>
      </c>
      <c r="O444" s="8">
        <f>testdata[[#This Row],[up]]-testdata[[#This Row],[down]]</f>
        <v>40</v>
      </c>
      <c r="P444" s="8">
        <f>100*(25-testdata[[#This Row],[dsHigh]])/25</f>
        <v>64</v>
      </c>
      <c r="Q444" s="8">
        <f>100*(25-testdata[[#This Row],[dsLow]])/25</f>
        <v>24</v>
      </c>
      <c r="R444"/>
      <c r="S444"/>
      <c r="T444" s="4">
        <v>443</v>
      </c>
      <c r="U444" s="9">
        <v>40</v>
      </c>
      <c r="V444" s="9">
        <v>64</v>
      </c>
      <c r="W444" s="9">
        <v>24</v>
      </c>
      <c r="Z444" s="12">
        <v>43377</v>
      </c>
      <c r="AA444">
        <v>281.20999999999998</v>
      </c>
      <c r="AB444">
        <v>281.27</v>
      </c>
      <c r="AC444">
        <v>277.81</v>
      </c>
      <c r="AD444">
        <v>279.52999999999997</v>
      </c>
      <c r="AE444">
        <v>115499936</v>
      </c>
    </row>
    <row r="445" spans="1:31" x14ac:dyDescent="0.25">
      <c r="A445" s="8">
        <v>444</v>
      </c>
      <c r="B445" s="4" t="s">
        <v>7</v>
      </c>
      <c r="C445" s="5" t="str">
        <f t="shared" si="18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 t="shared" si="19"/>
        <v>286.10000000000002</v>
      </c>
      <c r="K445" s="2">
        <f t="shared" si="20"/>
        <v>278.49</v>
      </c>
      <c r="L445" s="8">
        <f>testdata[[#This Row],[Index]]</f>
        <v>444</v>
      </c>
      <c r="M445" s="8">
        <f>testdata[[#This Row],[Index]]-VLOOKUP(testdata[[#This Row],[max]],F420:L445,7,FALSE)</f>
        <v>10</v>
      </c>
      <c r="N445" s="8">
        <f>testdata[[#This Row],[Index]]-VLOOKUP(testdata[[#This Row],[min]],G420:L445,6,FALSE)</f>
        <v>20</v>
      </c>
      <c r="O445" s="8">
        <f>testdata[[#This Row],[up]]-testdata[[#This Row],[down]]</f>
        <v>40</v>
      </c>
      <c r="P445" s="8">
        <f>100*(25-testdata[[#This Row],[dsHigh]])/25</f>
        <v>60</v>
      </c>
      <c r="Q445" s="8">
        <f>100*(25-testdata[[#This Row],[dsLow]])/25</f>
        <v>20</v>
      </c>
      <c r="R445"/>
      <c r="S445"/>
      <c r="T445" s="4">
        <v>444</v>
      </c>
      <c r="U445" s="9">
        <v>40</v>
      </c>
      <c r="V445" s="9">
        <v>60</v>
      </c>
      <c r="W445" s="9">
        <v>20</v>
      </c>
      <c r="Z445" s="12">
        <v>43378</v>
      </c>
      <c r="AA445">
        <v>279.77</v>
      </c>
      <c r="AB445">
        <v>280.33</v>
      </c>
      <c r="AC445">
        <v>276.42</v>
      </c>
      <c r="AD445">
        <v>277.97000000000003</v>
      </c>
      <c r="AE445">
        <v>109707424</v>
      </c>
    </row>
    <row r="446" spans="1:31" x14ac:dyDescent="0.25">
      <c r="A446" s="8">
        <v>445</v>
      </c>
      <c r="B446" s="4" t="s">
        <v>7</v>
      </c>
      <c r="C446" s="5" t="str">
        <f t="shared" si="18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 t="shared" si="19"/>
        <v>286.10000000000002</v>
      </c>
      <c r="K446" s="2">
        <f t="shared" si="20"/>
        <v>278.49</v>
      </c>
      <c r="L446" s="8">
        <f>testdata[[#This Row],[Index]]</f>
        <v>445</v>
      </c>
      <c r="M446" s="8">
        <f>testdata[[#This Row],[Index]]-VLOOKUP(testdata[[#This Row],[max]],F421:L446,7,FALSE)</f>
        <v>11</v>
      </c>
      <c r="N446" s="8">
        <f>testdata[[#This Row],[Index]]-VLOOKUP(testdata[[#This Row],[min]],G421:L446,6,FALSE)</f>
        <v>21</v>
      </c>
      <c r="O446" s="8">
        <f>testdata[[#This Row],[up]]-testdata[[#This Row],[down]]</f>
        <v>40</v>
      </c>
      <c r="P446" s="8">
        <f>100*(25-testdata[[#This Row],[dsHigh]])/25</f>
        <v>56</v>
      </c>
      <c r="Q446" s="8">
        <f>100*(25-testdata[[#This Row],[dsLow]])/25</f>
        <v>16</v>
      </c>
      <c r="R446"/>
      <c r="S446"/>
      <c r="T446" s="4">
        <v>445</v>
      </c>
      <c r="U446" s="9">
        <v>40</v>
      </c>
      <c r="V446" s="9">
        <v>56</v>
      </c>
      <c r="W446" s="9">
        <v>16</v>
      </c>
      <c r="Z446" s="12">
        <v>43381</v>
      </c>
      <c r="AA446">
        <v>277.22000000000003</v>
      </c>
      <c r="AB446">
        <v>278.35000000000002</v>
      </c>
      <c r="AC446">
        <v>275.73</v>
      </c>
      <c r="AD446">
        <v>277.97000000000003</v>
      </c>
      <c r="AE446">
        <v>90852416</v>
      </c>
    </row>
    <row r="447" spans="1:31" x14ac:dyDescent="0.25">
      <c r="A447" s="8">
        <v>446</v>
      </c>
      <c r="B447" s="4" t="s">
        <v>7</v>
      </c>
      <c r="C447" s="5" t="str">
        <f t="shared" si="18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 t="shared" si="19"/>
        <v>286.10000000000002</v>
      </c>
      <c r="K447" s="2">
        <f t="shared" si="20"/>
        <v>278.49</v>
      </c>
      <c r="L447" s="8">
        <f>testdata[[#This Row],[Index]]</f>
        <v>446</v>
      </c>
      <c r="M447" s="8">
        <f>testdata[[#This Row],[Index]]-VLOOKUP(testdata[[#This Row],[max]],F422:L447,7,FALSE)</f>
        <v>12</v>
      </c>
      <c r="N447" s="8">
        <f>testdata[[#This Row],[Index]]-VLOOKUP(testdata[[#This Row],[min]],G422:L447,6,FALSE)</f>
        <v>22</v>
      </c>
      <c r="O447" s="8">
        <f>testdata[[#This Row],[up]]-testdata[[#This Row],[down]]</f>
        <v>40</v>
      </c>
      <c r="P447" s="8">
        <f>100*(25-testdata[[#This Row],[dsHigh]])/25</f>
        <v>52</v>
      </c>
      <c r="Q447" s="8">
        <f>100*(25-testdata[[#This Row],[dsLow]])/25</f>
        <v>12</v>
      </c>
      <c r="R447"/>
      <c r="S447"/>
      <c r="T447" s="4">
        <v>446</v>
      </c>
      <c r="U447" s="9">
        <v>40</v>
      </c>
      <c r="V447" s="9">
        <v>52</v>
      </c>
      <c r="W447" s="9">
        <v>12</v>
      </c>
      <c r="Z447" s="12">
        <v>43382</v>
      </c>
      <c r="AA447">
        <v>277.55</v>
      </c>
      <c r="AB447">
        <v>278.97000000000003</v>
      </c>
      <c r="AC447">
        <v>276.95</v>
      </c>
      <c r="AD447">
        <v>277.56</v>
      </c>
      <c r="AE447">
        <v>76974112</v>
      </c>
    </row>
    <row r="448" spans="1:31" x14ac:dyDescent="0.25">
      <c r="A448" s="8">
        <v>447</v>
      </c>
      <c r="B448" s="4" t="s">
        <v>7</v>
      </c>
      <c r="C448" s="5" t="str">
        <f t="shared" si="18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 t="shared" si="19"/>
        <v>286.10000000000002</v>
      </c>
      <c r="K448" s="2">
        <f t="shared" si="20"/>
        <v>271.13</v>
      </c>
      <c r="L448" s="8">
        <f>testdata[[#This Row],[Index]]</f>
        <v>447</v>
      </c>
      <c r="M448" s="8">
        <f>testdata[[#This Row],[Index]]-VLOOKUP(testdata[[#This Row],[max]],F423:L448,7,FALSE)</f>
        <v>13</v>
      </c>
      <c r="N448" s="8">
        <f>testdata[[#This Row],[Index]]-VLOOKUP(testdata[[#This Row],[min]],G423:L448,6,FALSE)</f>
        <v>0</v>
      </c>
      <c r="O448" s="8">
        <f>testdata[[#This Row],[up]]-testdata[[#This Row],[down]]</f>
        <v>-52</v>
      </c>
      <c r="P448" s="8">
        <f>100*(25-testdata[[#This Row],[dsHigh]])/25</f>
        <v>48</v>
      </c>
      <c r="Q448" s="8">
        <f>100*(25-testdata[[#This Row],[dsLow]])/25</f>
        <v>100</v>
      </c>
      <c r="R448"/>
      <c r="S448"/>
      <c r="T448" s="4">
        <v>447</v>
      </c>
      <c r="U448" s="9">
        <v>-52</v>
      </c>
      <c r="V448" s="9">
        <v>48</v>
      </c>
      <c r="W448" s="9">
        <v>100</v>
      </c>
      <c r="Z448" s="12">
        <v>43383</v>
      </c>
      <c r="AA448">
        <v>277.01</v>
      </c>
      <c r="AB448">
        <v>277.08999999999997</v>
      </c>
      <c r="AC448">
        <v>268.37</v>
      </c>
      <c r="AD448">
        <v>268.77</v>
      </c>
      <c r="AE448">
        <v>222342720</v>
      </c>
    </row>
    <row r="449" spans="1:31" x14ac:dyDescent="0.25">
      <c r="A449" s="8">
        <v>448</v>
      </c>
      <c r="B449" s="4" t="s">
        <v>7</v>
      </c>
      <c r="C449" s="5" t="str">
        <f t="shared" si="18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 t="shared" si="19"/>
        <v>286.10000000000002</v>
      </c>
      <c r="K449" s="2">
        <f t="shared" si="20"/>
        <v>263.8</v>
      </c>
      <c r="L449" s="8">
        <f>testdata[[#This Row],[Index]]</f>
        <v>448</v>
      </c>
      <c r="M449" s="8">
        <f>testdata[[#This Row],[Index]]-VLOOKUP(testdata[[#This Row],[max]],F424:L449,7,FALSE)</f>
        <v>14</v>
      </c>
      <c r="N449" s="8">
        <f>testdata[[#This Row],[Index]]-VLOOKUP(testdata[[#This Row],[min]],G424:L449,6,FALSE)</f>
        <v>0</v>
      </c>
      <c r="O449" s="8">
        <f>testdata[[#This Row],[up]]-testdata[[#This Row],[down]]</f>
        <v>-56</v>
      </c>
      <c r="P449" s="8">
        <f>100*(25-testdata[[#This Row],[dsHigh]])/25</f>
        <v>44</v>
      </c>
      <c r="Q449" s="8">
        <f>100*(25-testdata[[#This Row],[dsLow]])/25</f>
        <v>100</v>
      </c>
      <c r="R449"/>
      <c r="S449"/>
      <c r="T449" s="4">
        <v>448</v>
      </c>
      <c r="U449" s="9">
        <v>-56</v>
      </c>
      <c r="V449" s="9">
        <v>44</v>
      </c>
      <c r="W449" s="9">
        <v>100</v>
      </c>
      <c r="Z449" s="12">
        <v>43384</v>
      </c>
      <c r="AA449">
        <v>267.58999999999997</v>
      </c>
      <c r="AB449">
        <v>269.35000000000002</v>
      </c>
      <c r="AC449">
        <v>261.10000000000002</v>
      </c>
      <c r="AD449">
        <v>262.85000000000002</v>
      </c>
      <c r="AE449">
        <v>284582912</v>
      </c>
    </row>
    <row r="450" spans="1:31" x14ac:dyDescent="0.25">
      <c r="A450" s="8">
        <v>449</v>
      </c>
      <c r="B450" s="4" t="s">
        <v>7</v>
      </c>
      <c r="C450" s="5" t="str">
        <f t="shared" ref="C450:C503" si="21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 t="shared" si="19"/>
        <v>286.10000000000002</v>
      </c>
      <c r="K450" s="2">
        <f t="shared" si="20"/>
        <v>263.8</v>
      </c>
      <c r="L450" s="8">
        <f>testdata[[#This Row],[Index]]</f>
        <v>449</v>
      </c>
      <c r="M450" s="8">
        <f>testdata[[#This Row],[Index]]-VLOOKUP(testdata[[#This Row],[max]],F425:L450,7,FALSE)</f>
        <v>15</v>
      </c>
      <c r="N450" s="8">
        <f>testdata[[#This Row],[Index]]-VLOOKUP(testdata[[#This Row],[min]],G425:L450,6,FALSE)</f>
        <v>1</v>
      </c>
      <c r="O450" s="8">
        <f>testdata[[#This Row],[up]]-testdata[[#This Row],[down]]</f>
        <v>-56</v>
      </c>
      <c r="P450" s="8">
        <f>100*(25-testdata[[#This Row],[dsHigh]])/25</f>
        <v>40</v>
      </c>
      <c r="Q450" s="8">
        <f>100*(25-testdata[[#This Row],[dsLow]])/25</f>
        <v>96</v>
      </c>
      <c r="R450"/>
      <c r="S450"/>
      <c r="T450" s="4">
        <v>449</v>
      </c>
      <c r="U450" s="9">
        <v>-56</v>
      </c>
      <c r="V450" s="9">
        <v>40</v>
      </c>
      <c r="W450" s="9">
        <v>96</v>
      </c>
      <c r="Z450" s="12">
        <v>43385</v>
      </c>
      <c r="AA450">
        <v>267.3</v>
      </c>
      <c r="AB450">
        <v>267.60000000000002</v>
      </c>
      <c r="AC450">
        <v>263.05</v>
      </c>
      <c r="AD450">
        <v>266.5</v>
      </c>
      <c r="AE450">
        <v>189680000</v>
      </c>
    </row>
    <row r="451" spans="1:31" x14ac:dyDescent="0.25">
      <c r="A451" s="8">
        <v>450</v>
      </c>
      <c r="B451" s="4" t="s">
        <v>7</v>
      </c>
      <c r="C451" s="5" t="str">
        <f t="shared" si="21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 t="shared" si="19"/>
        <v>286.10000000000002</v>
      </c>
      <c r="K451" s="2">
        <f t="shared" si="20"/>
        <v>263.8</v>
      </c>
      <c r="L451" s="8">
        <f>testdata[[#This Row],[Index]]</f>
        <v>450</v>
      </c>
      <c r="M451" s="8">
        <f>testdata[[#This Row],[Index]]-VLOOKUP(testdata[[#This Row],[max]],F426:L451,7,FALSE)</f>
        <v>16</v>
      </c>
      <c r="N451" s="8">
        <f>testdata[[#This Row],[Index]]-VLOOKUP(testdata[[#This Row],[min]],G426:L451,6,FALSE)</f>
        <v>2</v>
      </c>
      <c r="O451" s="8">
        <f>testdata[[#This Row],[up]]-testdata[[#This Row],[down]]</f>
        <v>-56</v>
      </c>
      <c r="P451" s="8">
        <f>100*(25-testdata[[#This Row],[dsHigh]])/25</f>
        <v>36</v>
      </c>
      <c r="Q451" s="8">
        <f>100*(25-testdata[[#This Row],[dsLow]])/25</f>
        <v>92</v>
      </c>
      <c r="R451"/>
      <c r="S451"/>
      <c r="T451" s="4">
        <v>450</v>
      </c>
      <c r="U451" s="9">
        <v>-56</v>
      </c>
      <c r="V451" s="9">
        <v>36</v>
      </c>
      <c r="W451" s="9">
        <v>92</v>
      </c>
      <c r="Z451" s="12">
        <v>43388</v>
      </c>
      <c r="AA451">
        <v>266.12</v>
      </c>
      <c r="AB451">
        <v>267.56</v>
      </c>
      <c r="AC451">
        <v>264.91000000000003</v>
      </c>
      <c r="AD451">
        <v>265.01</v>
      </c>
      <c r="AE451">
        <v>105888712</v>
      </c>
    </row>
    <row r="452" spans="1:31" x14ac:dyDescent="0.25">
      <c r="A452" s="8">
        <v>451</v>
      </c>
      <c r="B452" s="4" t="s">
        <v>7</v>
      </c>
      <c r="C452" s="5" t="str">
        <f t="shared" si="21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 t="shared" si="19"/>
        <v>286.10000000000002</v>
      </c>
      <c r="K452" s="2">
        <f t="shared" si="20"/>
        <v>263.8</v>
      </c>
      <c r="L452" s="8">
        <f>testdata[[#This Row],[Index]]</f>
        <v>451</v>
      </c>
      <c r="M452" s="8">
        <f>testdata[[#This Row],[Index]]-VLOOKUP(testdata[[#This Row],[max]],F427:L452,7,FALSE)</f>
        <v>17</v>
      </c>
      <c r="N452" s="8">
        <f>testdata[[#This Row],[Index]]-VLOOKUP(testdata[[#This Row],[min]],G427:L452,6,FALSE)</f>
        <v>3</v>
      </c>
      <c r="O452" s="8">
        <f>testdata[[#This Row],[up]]-testdata[[#This Row],[down]]</f>
        <v>-56</v>
      </c>
      <c r="P452" s="8">
        <f>100*(25-testdata[[#This Row],[dsHigh]])/25</f>
        <v>32</v>
      </c>
      <c r="Q452" s="8">
        <f>100*(25-testdata[[#This Row],[dsLow]])/25</f>
        <v>88</v>
      </c>
      <c r="R452"/>
      <c r="S452"/>
      <c r="T452" s="4">
        <v>451</v>
      </c>
      <c r="U452" s="9">
        <v>-56</v>
      </c>
      <c r="V452" s="9">
        <v>32</v>
      </c>
      <c r="W452" s="9">
        <v>88</v>
      </c>
      <c r="Z452" s="12">
        <v>43389</v>
      </c>
      <c r="AA452">
        <v>267.13</v>
      </c>
      <c r="AB452">
        <v>271.20999999999998</v>
      </c>
      <c r="AC452">
        <v>266.62</v>
      </c>
      <c r="AD452">
        <v>270.8</v>
      </c>
      <c r="AE452">
        <v>122447712</v>
      </c>
    </row>
    <row r="453" spans="1:31" x14ac:dyDescent="0.25">
      <c r="A453" s="8">
        <v>452</v>
      </c>
      <c r="B453" s="4" t="s">
        <v>7</v>
      </c>
      <c r="C453" s="5" t="str">
        <f t="shared" si="21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 t="shared" si="19"/>
        <v>286.10000000000002</v>
      </c>
      <c r="K453" s="2">
        <f t="shared" si="20"/>
        <v>263.8</v>
      </c>
      <c r="L453" s="8">
        <f>testdata[[#This Row],[Index]]</f>
        <v>452</v>
      </c>
      <c r="M453" s="8">
        <f>testdata[[#This Row],[Index]]-VLOOKUP(testdata[[#This Row],[max]],F428:L453,7,FALSE)</f>
        <v>18</v>
      </c>
      <c r="N453" s="8">
        <f>testdata[[#This Row],[Index]]-VLOOKUP(testdata[[#This Row],[min]],G428:L453,6,FALSE)</f>
        <v>4</v>
      </c>
      <c r="O453" s="8">
        <f>testdata[[#This Row],[up]]-testdata[[#This Row],[down]]</f>
        <v>-56</v>
      </c>
      <c r="P453" s="8">
        <f>100*(25-testdata[[#This Row],[dsHigh]])/25</f>
        <v>28</v>
      </c>
      <c r="Q453" s="8">
        <f>100*(25-testdata[[#This Row],[dsLow]])/25</f>
        <v>84</v>
      </c>
      <c r="R453"/>
      <c r="S453"/>
      <c r="T453" s="4">
        <v>452</v>
      </c>
      <c r="U453" s="9">
        <v>-56</v>
      </c>
      <c r="V453" s="9">
        <v>28</v>
      </c>
      <c r="W453" s="9">
        <v>84</v>
      </c>
      <c r="Z453" s="12">
        <v>43390</v>
      </c>
      <c r="AA453">
        <v>270.83999999999997</v>
      </c>
      <c r="AB453">
        <v>271.52999999999997</v>
      </c>
      <c r="AC453">
        <v>268.06</v>
      </c>
      <c r="AD453">
        <v>270.85000000000002</v>
      </c>
      <c r="AE453">
        <v>114547400</v>
      </c>
    </row>
    <row r="454" spans="1:31" x14ac:dyDescent="0.25">
      <c r="A454" s="8">
        <v>453</v>
      </c>
      <c r="B454" s="4" t="s">
        <v>7</v>
      </c>
      <c r="C454" s="5" t="str">
        <f t="shared" si="21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 t="shared" si="19"/>
        <v>286.10000000000002</v>
      </c>
      <c r="K454" s="2">
        <f t="shared" si="20"/>
        <v>263.8</v>
      </c>
      <c r="L454" s="8">
        <f>testdata[[#This Row],[Index]]</f>
        <v>453</v>
      </c>
      <c r="M454" s="8">
        <f>testdata[[#This Row],[Index]]-VLOOKUP(testdata[[#This Row],[max]],F429:L454,7,FALSE)</f>
        <v>19</v>
      </c>
      <c r="N454" s="8">
        <f>testdata[[#This Row],[Index]]-VLOOKUP(testdata[[#This Row],[min]],G429:L454,6,FALSE)</f>
        <v>5</v>
      </c>
      <c r="O454" s="8">
        <f>testdata[[#This Row],[up]]-testdata[[#This Row],[down]]</f>
        <v>-56</v>
      </c>
      <c r="P454" s="8">
        <f>100*(25-testdata[[#This Row],[dsHigh]])/25</f>
        <v>24</v>
      </c>
      <c r="Q454" s="8">
        <f>100*(25-testdata[[#This Row],[dsLow]])/25</f>
        <v>80</v>
      </c>
      <c r="R454"/>
      <c r="S454"/>
      <c r="T454" s="4">
        <v>453</v>
      </c>
      <c r="U454" s="9">
        <v>-56</v>
      </c>
      <c r="V454" s="9">
        <v>24</v>
      </c>
      <c r="W454" s="9">
        <v>80</v>
      </c>
      <c r="Z454" s="12">
        <v>43391</v>
      </c>
      <c r="AA454">
        <v>269.83</v>
      </c>
      <c r="AB454">
        <v>270.48</v>
      </c>
      <c r="AC454">
        <v>265.56</v>
      </c>
      <c r="AD454">
        <v>266.94</v>
      </c>
      <c r="AE454">
        <v>139327248</v>
      </c>
    </row>
    <row r="455" spans="1:31" x14ac:dyDescent="0.25">
      <c r="A455" s="8">
        <v>454</v>
      </c>
      <c r="B455" s="4" t="s">
        <v>7</v>
      </c>
      <c r="C455" s="5" t="str">
        <f t="shared" si="21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 t="shared" si="19"/>
        <v>286.10000000000002</v>
      </c>
      <c r="K455" s="2">
        <f t="shared" si="20"/>
        <v>263.8</v>
      </c>
      <c r="L455" s="8">
        <f>testdata[[#This Row],[Index]]</f>
        <v>454</v>
      </c>
      <c r="M455" s="8">
        <f>testdata[[#This Row],[Index]]-VLOOKUP(testdata[[#This Row],[max]],F430:L455,7,FALSE)</f>
        <v>20</v>
      </c>
      <c r="N455" s="8">
        <f>testdata[[#This Row],[Index]]-VLOOKUP(testdata[[#This Row],[min]],G430:L455,6,FALSE)</f>
        <v>6</v>
      </c>
      <c r="O455" s="8">
        <f>testdata[[#This Row],[up]]-testdata[[#This Row],[down]]</f>
        <v>-56</v>
      </c>
      <c r="P455" s="8">
        <f>100*(25-testdata[[#This Row],[dsHigh]])/25</f>
        <v>20</v>
      </c>
      <c r="Q455" s="8">
        <f>100*(25-testdata[[#This Row],[dsLow]])/25</f>
        <v>76</v>
      </c>
      <c r="R455"/>
      <c r="S455"/>
      <c r="T455" s="4">
        <v>454</v>
      </c>
      <c r="U455" s="9">
        <v>-56</v>
      </c>
      <c r="V455" s="9">
        <v>20</v>
      </c>
      <c r="W455" s="9">
        <v>76</v>
      </c>
      <c r="Z455" s="12">
        <v>43392</v>
      </c>
      <c r="AA455">
        <v>267.64</v>
      </c>
      <c r="AB455">
        <v>269.74</v>
      </c>
      <c r="AC455">
        <v>266.04000000000002</v>
      </c>
      <c r="AD455">
        <v>266.79000000000002</v>
      </c>
      <c r="AE455">
        <v>144860800</v>
      </c>
    </row>
    <row r="456" spans="1:31" x14ac:dyDescent="0.25">
      <c r="A456" s="8">
        <v>455</v>
      </c>
      <c r="B456" s="4" t="s">
        <v>7</v>
      </c>
      <c r="C456" s="5" t="str">
        <f t="shared" si="21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 t="shared" si="19"/>
        <v>286.10000000000002</v>
      </c>
      <c r="K456" s="2">
        <f t="shared" si="20"/>
        <v>263.8</v>
      </c>
      <c r="L456" s="8">
        <f>testdata[[#This Row],[Index]]</f>
        <v>455</v>
      </c>
      <c r="M456" s="8">
        <f>testdata[[#This Row],[Index]]-VLOOKUP(testdata[[#This Row],[max]],F431:L456,7,FALSE)</f>
        <v>21</v>
      </c>
      <c r="N456" s="8">
        <f>testdata[[#This Row],[Index]]-VLOOKUP(testdata[[#This Row],[min]],G431:L456,6,FALSE)</f>
        <v>7</v>
      </c>
      <c r="O456" s="8">
        <f>testdata[[#This Row],[up]]-testdata[[#This Row],[down]]</f>
        <v>-56</v>
      </c>
      <c r="P456" s="8">
        <f>100*(25-testdata[[#This Row],[dsHigh]])/25</f>
        <v>16</v>
      </c>
      <c r="Q456" s="8">
        <f>100*(25-testdata[[#This Row],[dsLow]])/25</f>
        <v>72</v>
      </c>
      <c r="R456"/>
      <c r="S456"/>
      <c r="T456" s="4">
        <v>455</v>
      </c>
      <c r="U456" s="9">
        <v>-56</v>
      </c>
      <c r="V456" s="9">
        <v>16</v>
      </c>
      <c r="W456" s="9">
        <v>72</v>
      </c>
      <c r="Z456" s="12">
        <v>43395</v>
      </c>
      <c r="AA456">
        <v>267.52</v>
      </c>
      <c r="AB456">
        <v>267.86</v>
      </c>
      <c r="AC456">
        <v>265.02</v>
      </c>
      <c r="AD456">
        <v>265.60000000000002</v>
      </c>
      <c r="AE456">
        <v>85337248</v>
      </c>
    </row>
    <row r="457" spans="1:31" x14ac:dyDescent="0.25">
      <c r="A457" s="8">
        <v>456</v>
      </c>
      <c r="B457" s="4" t="s">
        <v>7</v>
      </c>
      <c r="C457" s="5" t="str">
        <f t="shared" si="21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 t="shared" si="19"/>
        <v>286.10000000000002</v>
      </c>
      <c r="K457" s="2">
        <f t="shared" si="20"/>
        <v>262.08999999999997</v>
      </c>
      <c r="L457" s="8">
        <f>testdata[[#This Row],[Index]]</f>
        <v>456</v>
      </c>
      <c r="M457" s="8">
        <f>testdata[[#This Row],[Index]]-VLOOKUP(testdata[[#This Row],[max]],F432:L457,7,FALSE)</f>
        <v>22</v>
      </c>
      <c r="N457" s="8">
        <f>testdata[[#This Row],[Index]]-VLOOKUP(testdata[[#This Row],[min]],G432:L457,6,FALSE)</f>
        <v>0</v>
      </c>
      <c r="O457" s="8">
        <f>testdata[[#This Row],[up]]-testdata[[#This Row],[down]]</f>
        <v>-88</v>
      </c>
      <c r="P457" s="8">
        <f>100*(25-testdata[[#This Row],[dsHigh]])/25</f>
        <v>12</v>
      </c>
      <c r="Q457" s="8">
        <f>100*(25-testdata[[#This Row],[dsLow]])/25</f>
        <v>100</v>
      </c>
      <c r="R457"/>
      <c r="S457"/>
      <c r="T457" s="4">
        <v>456</v>
      </c>
      <c r="U457" s="9">
        <v>-88</v>
      </c>
      <c r="V457" s="9">
        <v>12</v>
      </c>
      <c r="W457" s="9">
        <v>100</v>
      </c>
      <c r="Z457" s="12">
        <v>43396</v>
      </c>
      <c r="AA457">
        <v>261.67</v>
      </c>
      <c r="AB457">
        <v>265.45999999999998</v>
      </c>
      <c r="AC457">
        <v>259.41000000000003</v>
      </c>
      <c r="AD457">
        <v>264.24</v>
      </c>
      <c r="AE457">
        <v>151540560</v>
      </c>
    </row>
    <row r="458" spans="1:31" x14ac:dyDescent="0.25">
      <c r="A458" s="8">
        <v>457</v>
      </c>
      <c r="B458" s="4" t="s">
        <v>7</v>
      </c>
      <c r="C458" s="5" t="str">
        <f t="shared" si="21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 t="shared" si="19"/>
        <v>286.10000000000002</v>
      </c>
      <c r="K458" s="2">
        <f t="shared" si="20"/>
        <v>258.27</v>
      </c>
      <c r="L458" s="8">
        <f>testdata[[#This Row],[Index]]</f>
        <v>457</v>
      </c>
      <c r="M458" s="8">
        <f>testdata[[#This Row],[Index]]-VLOOKUP(testdata[[#This Row],[max]],F433:L458,7,FALSE)</f>
        <v>23</v>
      </c>
      <c r="N458" s="8">
        <f>testdata[[#This Row],[Index]]-VLOOKUP(testdata[[#This Row],[min]],G433:L458,6,FALSE)</f>
        <v>0</v>
      </c>
      <c r="O458" s="8">
        <f>testdata[[#This Row],[up]]-testdata[[#This Row],[down]]</f>
        <v>-92</v>
      </c>
      <c r="P458" s="8">
        <f>100*(25-testdata[[#This Row],[dsHigh]])/25</f>
        <v>8</v>
      </c>
      <c r="Q458" s="8">
        <f>100*(25-testdata[[#This Row],[dsLow]])/25</f>
        <v>100</v>
      </c>
      <c r="R458"/>
      <c r="S458"/>
      <c r="T458" s="4">
        <v>457</v>
      </c>
      <c r="U458" s="9">
        <v>-92</v>
      </c>
      <c r="V458" s="9">
        <v>8</v>
      </c>
      <c r="W458" s="9">
        <v>100</v>
      </c>
      <c r="Z458" s="12">
        <v>43397</v>
      </c>
      <c r="AA458">
        <v>263.97000000000003</v>
      </c>
      <c r="AB458">
        <v>264.39</v>
      </c>
      <c r="AC458">
        <v>255.64</v>
      </c>
      <c r="AD458">
        <v>256.24</v>
      </c>
      <c r="AE458">
        <v>184109504</v>
      </c>
    </row>
    <row r="459" spans="1:31" x14ac:dyDescent="0.25">
      <c r="A459" s="8">
        <v>458</v>
      </c>
      <c r="B459" s="4" t="s">
        <v>7</v>
      </c>
      <c r="C459" s="5" t="str">
        <f t="shared" si="21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 t="shared" si="19"/>
        <v>286.10000000000002</v>
      </c>
      <c r="K459" s="2">
        <f t="shared" si="20"/>
        <v>258.27</v>
      </c>
      <c r="L459" s="8">
        <f>testdata[[#This Row],[Index]]</f>
        <v>458</v>
      </c>
      <c r="M459" s="8">
        <f>testdata[[#This Row],[Index]]-VLOOKUP(testdata[[#This Row],[max]],F434:L459,7,FALSE)</f>
        <v>24</v>
      </c>
      <c r="N459" s="8">
        <f>testdata[[#This Row],[Index]]-VLOOKUP(testdata[[#This Row],[min]],G434:L459,6,FALSE)</f>
        <v>1</v>
      </c>
      <c r="O459" s="8">
        <f>testdata[[#This Row],[up]]-testdata[[#This Row],[down]]</f>
        <v>-92</v>
      </c>
      <c r="P459" s="8">
        <f>100*(25-testdata[[#This Row],[dsHigh]])/25</f>
        <v>4</v>
      </c>
      <c r="Q459" s="8">
        <f>100*(25-testdata[[#This Row],[dsLow]])/25</f>
        <v>96</v>
      </c>
      <c r="R459"/>
      <c r="S459"/>
      <c r="T459" s="4">
        <v>458</v>
      </c>
      <c r="U459" s="9">
        <v>-92</v>
      </c>
      <c r="V459" s="9">
        <v>4</v>
      </c>
      <c r="W459" s="9">
        <v>96</v>
      </c>
      <c r="Z459" s="12">
        <v>43398</v>
      </c>
      <c r="AA459">
        <v>258.23</v>
      </c>
      <c r="AB459">
        <v>262.5</v>
      </c>
      <c r="AC459">
        <v>257.12</v>
      </c>
      <c r="AD459">
        <v>260.83</v>
      </c>
      <c r="AE459">
        <v>142955488</v>
      </c>
    </row>
    <row r="460" spans="1:31" x14ac:dyDescent="0.25">
      <c r="A460" s="8">
        <v>459</v>
      </c>
      <c r="B460" s="4" t="s">
        <v>7</v>
      </c>
      <c r="C460" s="5" t="str">
        <f t="shared" si="21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 t="shared" si="19"/>
        <v>286.10000000000002</v>
      </c>
      <c r="K460" s="2">
        <f t="shared" si="20"/>
        <v>255.92</v>
      </c>
      <c r="L460" s="16">
        <f>testdata[[#This Row],[Index]]</f>
        <v>459</v>
      </c>
      <c r="M460" s="16">
        <f>testdata[[#This Row],[Index]]-VLOOKUP(testdata[[#This Row],[max]],F435:L460,7,FALSE)</f>
        <v>25</v>
      </c>
      <c r="N460" s="16">
        <f>testdata[[#This Row],[Index]]-VLOOKUP(testdata[[#This Row],[min]],G435:L460,6,FALSE)</f>
        <v>0</v>
      </c>
      <c r="O460" s="16">
        <f>testdata[[#This Row],[up]]-testdata[[#This Row],[down]]</f>
        <v>-100</v>
      </c>
      <c r="P460" s="16">
        <f>100*(25-testdata[[#This Row],[dsHigh]])/25</f>
        <v>0</v>
      </c>
      <c r="Q460" s="16">
        <f>100*(25-testdata[[#This Row],[dsLow]])/25</f>
        <v>100</v>
      </c>
      <c r="R460"/>
      <c r="S460"/>
      <c r="T460" s="4">
        <v>459</v>
      </c>
      <c r="U460" s="9">
        <v>-100</v>
      </c>
      <c r="V460" s="9">
        <v>0</v>
      </c>
      <c r="W460" s="9">
        <v>100</v>
      </c>
      <c r="Z460" s="12">
        <v>43399</v>
      </c>
      <c r="AA460">
        <v>256.82</v>
      </c>
      <c r="AB460">
        <v>261.72000000000003</v>
      </c>
      <c r="AC460">
        <v>253.31</v>
      </c>
      <c r="AD460">
        <v>256.25</v>
      </c>
      <c r="AE460">
        <v>208719920</v>
      </c>
    </row>
    <row r="461" spans="1:31" x14ac:dyDescent="0.25">
      <c r="A461" s="8">
        <v>460</v>
      </c>
      <c r="B461" s="4" t="s">
        <v>7</v>
      </c>
      <c r="C461" s="5" t="str">
        <f t="shared" si="21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 t="shared" si="19"/>
        <v>286.08999999999997</v>
      </c>
      <c r="K461" s="2">
        <f t="shared" si="20"/>
        <v>253.54</v>
      </c>
      <c r="L461" s="8">
        <f>testdata[[#This Row],[Index]]</f>
        <v>460</v>
      </c>
      <c r="M461" s="8">
        <f>testdata[[#This Row],[Index]]-VLOOKUP(testdata[[#This Row],[max]],F436:L461,7,FALSE)</f>
        <v>18</v>
      </c>
      <c r="N461" s="8">
        <f>testdata[[#This Row],[Index]]-VLOOKUP(testdata[[#This Row],[min]],G436:L461,6,FALSE)</f>
        <v>0</v>
      </c>
      <c r="O461" s="8">
        <f>testdata[[#This Row],[up]]-testdata[[#This Row],[down]]</f>
        <v>-72</v>
      </c>
      <c r="P461" s="8">
        <f>100*(25-testdata[[#This Row],[dsHigh]])/25</f>
        <v>28</v>
      </c>
      <c r="Q461" s="8">
        <f>100*(25-testdata[[#This Row],[dsLow]])/25</f>
        <v>100</v>
      </c>
      <c r="R461"/>
      <c r="S461"/>
      <c r="T461" s="4">
        <v>460</v>
      </c>
      <c r="U461" s="9">
        <v>-72</v>
      </c>
      <c r="V461" s="9">
        <v>28</v>
      </c>
      <c r="W461" s="9">
        <v>100</v>
      </c>
      <c r="Z461" s="12">
        <v>43402</v>
      </c>
      <c r="AA461">
        <v>259.60000000000002</v>
      </c>
      <c r="AB461">
        <v>261</v>
      </c>
      <c r="AC461">
        <v>250.95</v>
      </c>
      <c r="AD461">
        <v>254.83</v>
      </c>
      <c r="AE461">
        <v>166447248</v>
      </c>
    </row>
    <row r="462" spans="1:31" x14ac:dyDescent="0.25">
      <c r="A462" s="8">
        <v>461</v>
      </c>
      <c r="B462" s="4" t="s">
        <v>7</v>
      </c>
      <c r="C462" s="5" t="str">
        <f t="shared" si="21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 t="shared" si="19"/>
        <v>286.08999999999997</v>
      </c>
      <c r="K462" s="2">
        <f t="shared" si="20"/>
        <v>253.54</v>
      </c>
      <c r="L462" s="8">
        <f>testdata[[#This Row],[Index]]</f>
        <v>461</v>
      </c>
      <c r="M462" s="8">
        <f>testdata[[#This Row],[Index]]-VLOOKUP(testdata[[#This Row],[max]],F437:L462,7,FALSE)</f>
        <v>19</v>
      </c>
      <c r="N462" s="8">
        <f>testdata[[#This Row],[Index]]-VLOOKUP(testdata[[#This Row],[min]],G437:L462,6,FALSE)</f>
        <v>1</v>
      </c>
      <c r="O462" s="8">
        <f>testdata[[#This Row],[up]]-testdata[[#This Row],[down]]</f>
        <v>-72</v>
      </c>
      <c r="P462" s="8">
        <f>100*(25-testdata[[#This Row],[dsHigh]])/25</f>
        <v>24</v>
      </c>
      <c r="Q462" s="8">
        <f>100*(25-testdata[[#This Row],[dsLow]])/25</f>
        <v>96</v>
      </c>
      <c r="R462"/>
      <c r="S462"/>
      <c r="T462" s="4">
        <v>461</v>
      </c>
      <c r="U462" s="9">
        <v>-72</v>
      </c>
      <c r="V462" s="9">
        <v>24</v>
      </c>
      <c r="W462" s="9">
        <v>96</v>
      </c>
      <c r="Z462" s="12">
        <v>43403</v>
      </c>
      <c r="AA462">
        <v>254.64</v>
      </c>
      <c r="AB462">
        <v>258.94</v>
      </c>
      <c r="AC462">
        <v>254.11</v>
      </c>
      <c r="AD462">
        <v>258.60000000000002</v>
      </c>
      <c r="AE462">
        <v>162685360</v>
      </c>
    </row>
    <row r="463" spans="1:31" x14ac:dyDescent="0.25">
      <c r="A463" s="8">
        <v>462</v>
      </c>
      <c r="B463" s="4" t="s">
        <v>7</v>
      </c>
      <c r="C463" s="5" t="str">
        <f t="shared" si="21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 t="shared" si="19"/>
        <v>286.08999999999997</v>
      </c>
      <c r="K463" s="2">
        <f t="shared" si="20"/>
        <v>253.54</v>
      </c>
      <c r="L463" s="8">
        <f>testdata[[#This Row],[Index]]</f>
        <v>462</v>
      </c>
      <c r="M463" s="8">
        <f>testdata[[#This Row],[Index]]-VLOOKUP(testdata[[#This Row],[max]],F438:L463,7,FALSE)</f>
        <v>20</v>
      </c>
      <c r="N463" s="8">
        <f>testdata[[#This Row],[Index]]-VLOOKUP(testdata[[#This Row],[min]],G438:L463,6,FALSE)</f>
        <v>2</v>
      </c>
      <c r="O463" s="8">
        <f>testdata[[#This Row],[up]]-testdata[[#This Row],[down]]</f>
        <v>-72</v>
      </c>
      <c r="P463" s="8">
        <f>100*(25-testdata[[#This Row],[dsHigh]])/25</f>
        <v>20</v>
      </c>
      <c r="Q463" s="8">
        <f>100*(25-testdata[[#This Row],[dsLow]])/25</f>
        <v>92</v>
      </c>
      <c r="R463"/>
      <c r="S463"/>
      <c r="T463" s="4">
        <v>462</v>
      </c>
      <c r="U463" s="9">
        <v>-72</v>
      </c>
      <c r="V463" s="9">
        <v>20</v>
      </c>
      <c r="W463" s="9">
        <v>92</v>
      </c>
      <c r="Z463" s="12">
        <v>43404</v>
      </c>
      <c r="AA463">
        <v>261.38</v>
      </c>
      <c r="AB463">
        <v>263.88</v>
      </c>
      <c r="AC463">
        <v>260.87</v>
      </c>
      <c r="AD463">
        <v>261.37</v>
      </c>
      <c r="AE463">
        <v>132844112</v>
      </c>
    </row>
    <row r="464" spans="1:31" x14ac:dyDescent="0.25">
      <c r="A464" s="8">
        <v>463</v>
      </c>
      <c r="B464" s="4" t="s">
        <v>7</v>
      </c>
      <c r="C464" s="5" t="str">
        <f t="shared" si="21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 t="shared" si="19"/>
        <v>286.08999999999997</v>
      </c>
      <c r="K464" s="2">
        <f t="shared" si="20"/>
        <v>253.54</v>
      </c>
      <c r="L464" s="8">
        <f>testdata[[#This Row],[Index]]</f>
        <v>463</v>
      </c>
      <c r="M464" s="8">
        <f>testdata[[#This Row],[Index]]-VLOOKUP(testdata[[#This Row],[max]],F439:L464,7,FALSE)</f>
        <v>21</v>
      </c>
      <c r="N464" s="8">
        <f>testdata[[#This Row],[Index]]-VLOOKUP(testdata[[#This Row],[min]],G439:L464,6,FALSE)</f>
        <v>3</v>
      </c>
      <c r="O464" s="8">
        <f>testdata[[#This Row],[up]]-testdata[[#This Row],[down]]</f>
        <v>-72</v>
      </c>
      <c r="P464" s="8">
        <f>100*(25-testdata[[#This Row],[dsHigh]])/25</f>
        <v>16</v>
      </c>
      <c r="Q464" s="8">
        <f>100*(25-testdata[[#This Row],[dsLow]])/25</f>
        <v>88</v>
      </c>
      <c r="R464"/>
      <c r="S464"/>
      <c r="T464" s="4">
        <v>463</v>
      </c>
      <c r="U464" s="9">
        <v>-72</v>
      </c>
      <c r="V464" s="9">
        <v>16</v>
      </c>
      <c r="W464" s="9">
        <v>88</v>
      </c>
      <c r="Z464" s="12">
        <v>43405</v>
      </c>
      <c r="AA464">
        <v>262.3</v>
      </c>
      <c r="AB464">
        <v>264.36</v>
      </c>
      <c r="AC464">
        <v>261.12</v>
      </c>
      <c r="AD464">
        <v>264.14999999999998</v>
      </c>
      <c r="AE464">
        <v>103021888</v>
      </c>
    </row>
    <row r="465" spans="1:31" x14ac:dyDescent="0.25">
      <c r="A465" s="8">
        <v>464</v>
      </c>
      <c r="B465" s="4" t="s">
        <v>7</v>
      </c>
      <c r="C465" s="5" t="str">
        <f t="shared" si="21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 t="shared" si="19"/>
        <v>286.08999999999997</v>
      </c>
      <c r="K465" s="2">
        <f t="shared" si="20"/>
        <v>253.54</v>
      </c>
      <c r="L465" s="8">
        <f>testdata[[#This Row],[Index]]</f>
        <v>464</v>
      </c>
      <c r="M465" s="8">
        <f>testdata[[#This Row],[Index]]-VLOOKUP(testdata[[#This Row],[max]],F440:L465,7,FALSE)</f>
        <v>22</v>
      </c>
      <c r="N465" s="8">
        <f>testdata[[#This Row],[Index]]-VLOOKUP(testdata[[#This Row],[min]],G440:L465,6,FALSE)</f>
        <v>4</v>
      </c>
      <c r="O465" s="8">
        <f>testdata[[#This Row],[up]]-testdata[[#This Row],[down]]</f>
        <v>-72</v>
      </c>
      <c r="P465" s="8">
        <f>100*(25-testdata[[#This Row],[dsHigh]])/25</f>
        <v>12</v>
      </c>
      <c r="Q465" s="8">
        <f>100*(25-testdata[[#This Row],[dsLow]])/25</f>
        <v>84</v>
      </c>
      <c r="R465"/>
      <c r="S465"/>
      <c r="T465" s="4">
        <v>464</v>
      </c>
      <c r="U465" s="9">
        <v>-72</v>
      </c>
      <c r="V465" s="9">
        <v>12</v>
      </c>
      <c r="W465" s="9">
        <v>84</v>
      </c>
      <c r="Z465" s="12">
        <v>43406</v>
      </c>
      <c r="AA465">
        <v>265.33999999999997</v>
      </c>
      <c r="AB465">
        <v>265.81</v>
      </c>
      <c r="AC465">
        <v>260.36</v>
      </c>
      <c r="AD465">
        <v>262.58</v>
      </c>
      <c r="AE465">
        <v>126981184</v>
      </c>
    </row>
    <row r="466" spans="1:31" x14ac:dyDescent="0.25">
      <c r="A466" s="8">
        <v>465</v>
      </c>
      <c r="B466" s="4" t="s">
        <v>7</v>
      </c>
      <c r="C466" s="5" t="str">
        <f t="shared" si="21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 t="shared" si="19"/>
        <v>286.08999999999997</v>
      </c>
      <c r="K466" s="2">
        <f t="shared" si="20"/>
        <v>253.54</v>
      </c>
      <c r="L466" s="8">
        <f>testdata[[#This Row],[Index]]</f>
        <v>465</v>
      </c>
      <c r="M466" s="8">
        <f>testdata[[#This Row],[Index]]-VLOOKUP(testdata[[#This Row],[max]],F441:L466,7,FALSE)</f>
        <v>23</v>
      </c>
      <c r="N466" s="8">
        <f>testdata[[#This Row],[Index]]-VLOOKUP(testdata[[#This Row],[min]],G441:L466,6,FALSE)</f>
        <v>5</v>
      </c>
      <c r="O466" s="8">
        <f>testdata[[#This Row],[up]]-testdata[[#This Row],[down]]</f>
        <v>-72</v>
      </c>
      <c r="P466" s="8">
        <f>100*(25-testdata[[#This Row],[dsHigh]])/25</f>
        <v>8</v>
      </c>
      <c r="Q466" s="8">
        <f>100*(25-testdata[[#This Row],[dsLow]])/25</f>
        <v>80</v>
      </c>
      <c r="R466"/>
      <c r="S466"/>
      <c r="T466" s="4">
        <v>465</v>
      </c>
      <c r="U466" s="9">
        <v>-72</v>
      </c>
      <c r="V466" s="9">
        <v>8</v>
      </c>
      <c r="W466" s="9">
        <v>80</v>
      </c>
      <c r="Z466" s="12">
        <v>43409</v>
      </c>
      <c r="AA466">
        <v>263.11</v>
      </c>
      <c r="AB466">
        <v>264.63</v>
      </c>
      <c r="AC466">
        <v>262.06</v>
      </c>
      <c r="AD466">
        <v>264.02999999999997</v>
      </c>
      <c r="AE466">
        <v>67948632</v>
      </c>
    </row>
    <row r="467" spans="1:31" x14ac:dyDescent="0.25">
      <c r="A467" s="8">
        <v>466</v>
      </c>
      <c r="B467" s="4" t="s">
        <v>7</v>
      </c>
      <c r="C467" s="5" t="str">
        <f t="shared" si="21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 t="shared" si="19"/>
        <v>286.08999999999997</v>
      </c>
      <c r="K467" s="2">
        <f t="shared" si="20"/>
        <v>253.54</v>
      </c>
      <c r="L467" s="8">
        <f>testdata[[#This Row],[Index]]</f>
        <v>466</v>
      </c>
      <c r="M467" s="8">
        <f>testdata[[#This Row],[Index]]-VLOOKUP(testdata[[#This Row],[max]],F442:L467,7,FALSE)</f>
        <v>24</v>
      </c>
      <c r="N467" s="8">
        <f>testdata[[#This Row],[Index]]-VLOOKUP(testdata[[#This Row],[min]],G442:L467,6,FALSE)</f>
        <v>6</v>
      </c>
      <c r="O467" s="8">
        <f>testdata[[#This Row],[up]]-testdata[[#This Row],[down]]</f>
        <v>-72</v>
      </c>
      <c r="P467" s="8">
        <f>100*(25-testdata[[#This Row],[dsHigh]])/25</f>
        <v>4</v>
      </c>
      <c r="Q467" s="8">
        <f>100*(25-testdata[[#This Row],[dsLow]])/25</f>
        <v>76</v>
      </c>
      <c r="R467"/>
      <c r="S467"/>
      <c r="T467" s="4">
        <v>466</v>
      </c>
      <c r="U467" s="9">
        <v>-72</v>
      </c>
      <c r="V467" s="9">
        <v>4</v>
      </c>
      <c r="W467" s="9">
        <v>76</v>
      </c>
      <c r="Z467" s="12">
        <v>43410</v>
      </c>
      <c r="AA467">
        <v>263.95999999999998</v>
      </c>
      <c r="AB467">
        <v>265.88</v>
      </c>
      <c r="AC467">
        <v>263.89999999999998</v>
      </c>
      <c r="AD467">
        <v>265.7</v>
      </c>
      <c r="AE467">
        <v>62215788</v>
      </c>
    </row>
    <row r="468" spans="1:31" x14ac:dyDescent="0.25">
      <c r="A468" s="8">
        <v>467</v>
      </c>
      <c r="B468" s="4" t="s">
        <v>7</v>
      </c>
      <c r="C468" s="5" t="str">
        <f t="shared" si="21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 t="shared" si="19"/>
        <v>286.08999999999997</v>
      </c>
      <c r="K468" s="2">
        <f t="shared" si="20"/>
        <v>253.54</v>
      </c>
      <c r="L468" s="8">
        <f>testdata[[#This Row],[Index]]</f>
        <v>467</v>
      </c>
      <c r="M468" s="8">
        <f>testdata[[#This Row],[Index]]-VLOOKUP(testdata[[#This Row],[max]],F443:L468,7,FALSE)</f>
        <v>25</v>
      </c>
      <c r="N468" s="8">
        <f>testdata[[#This Row],[Index]]-VLOOKUP(testdata[[#This Row],[min]],G443:L468,6,FALSE)</f>
        <v>7</v>
      </c>
      <c r="O468" s="8">
        <f>testdata[[#This Row],[up]]-testdata[[#This Row],[down]]</f>
        <v>-72</v>
      </c>
      <c r="P468" s="8">
        <f>100*(25-testdata[[#This Row],[dsHigh]])/25</f>
        <v>0</v>
      </c>
      <c r="Q468" s="8">
        <f>100*(25-testdata[[#This Row],[dsLow]])/25</f>
        <v>72</v>
      </c>
      <c r="R468"/>
      <c r="S468"/>
      <c r="T468" s="4">
        <v>467</v>
      </c>
      <c r="U468" s="9">
        <v>-72</v>
      </c>
      <c r="V468" s="9">
        <v>0</v>
      </c>
      <c r="W468" s="9">
        <v>72</v>
      </c>
      <c r="Z468" s="12">
        <v>43411</v>
      </c>
      <c r="AA468">
        <v>268.06</v>
      </c>
      <c r="AB468">
        <v>271.48</v>
      </c>
      <c r="AC468">
        <v>267.58999999999997</v>
      </c>
      <c r="AD468">
        <v>271.39</v>
      </c>
      <c r="AE468">
        <v>106394400</v>
      </c>
    </row>
    <row r="469" spans="1:31" x14ac:dyDescent="0.25">
      <c r="A469" s="8">
        <v>468</v>
      </c>
      <c r="B469" s="4" t="s">
        <v>7</v>
      </c>
      <c r="C469" s="5" t="str">
        <f t="shared" si="21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 t="shared" si="19"/>
        <v>284.17</v>
      </c>
      <c r="K469" s="2">
        <f t="shared" si="20"/>
        <v>253.54</v>
      </c>
      <c r="L469" s="8">
        <f>testdata[[#This Row],[Index]]</f>
        <v>468</v>
      </c>
      <c r="M469" s="8">
        <f>testdata[[#This Row],[Index]]-VLOOKUP(testdata[[#This Row],[max]],F444:L469,7,FALSE)</f>
        <v>25</v>
      </c>
      <c r="N469" s="8">
        <f>testdata[[#This Row],[Index]]-VLOOKUP(testdata[[#This Row],[min]],G444:L469,6,FALSE)</f>
        <v>8</v>
      </c>
      <c r="O469" s="8">
        <f>testdata[[#This Row],[up]]-testdata[[#This Row],[down]]</f>
        <v>-68</v>
      </c>
      <c r="P469" s="8">
        <f>100*(25-testdata[[#This Row],[dsHigh]])/25</f>
        <v>0</v>
      </c>
      <c r="Q469" s="8">
        <f>100*(25-testdata[[#This Row],[dsLow]])/25</f>
        <v>68</v>
      </c>
      <c r="R469"/>
      <c r="S469"/>
      <c r="T469" s="4">
        <v>468</v>
      </c>
      <c r="U469" s="9">
        <v>-68</v>
      </c>
      <c r="V469" s="9">
        <v>0</v>
      </c>
      <c r="W469" s="9">
        <v>68</v>
      </c>
      <c r="Z469" s="12">
        <v>43412</v>
      </c>
      <c r="AA469">
        <v>270.52</v>
      </c>
      <c r="AB469">
        <v>271.58999999999997</v>
      </c>
      <c r="AC469">
        <v>269.66000000000003</v>
      </c>
      <c r="AD469">
        <v>270.89999999999998</v>
      </c>
      <c r="AE469">
        <v>67909704</v>
      </c>
    </row>
    <row r="470" spans="1:31" x14ac:dyDescent="0.25">
      <c r="A470" s="8">
        <v>469</v>
      </c>
      <c r="B470" s="4" t="s">
        <v>7</v>
      </c>
      <c r="C470" s="5" t="str">
        <f t="shared" si="21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 t="shared" si="19"/>
        <v>283.22000000000003</v>
      </c>
      <c r="K470" s="2">
        <f t="shared" si="20"/>
        <v>253.54</v>
      </c>
      <c r="L470" s="8">
        <f>testdata[[#This Row],[Index]]</f>
        <v>469</v>
      </c>
      <c r="M470" s="8">
        <f>testdata[[#This Row],[Index]]-VLOOKUP(testdata[[#This Row],[max]],F445:L470,7,FALSE)</f>
        <v>25</v>
      </c>
      <c r="N470" s="8">
        <f>testdata[[#This Row],[Index]]-VLOOKUP(testdata[[#This Row],[min]],G445:L470,6,FALSE)</f>
        <v>9</v>
      </c>
      <c r="O470" s="8">
        <f>testdata[[#This Row],[up]]-testdata[[#This Row],[down]]</f>
        <v>-64</v>
      </c>
      <c r="P470" s="8">
        <f>100*(25-testdata[[#This Row],[dsHigh]])/25</f>
        <v>0</v>
      </c>
      <c r="Q470" s="8">
        <f>100*(25-testdata[[#This Row],[dsLow]])/25</f>
        <v>64</v>
      </c>
      <c r="R470"/>
      <c r="S470"/>
      <c r="T470" s="4">
        <v>469</v>
      </c>
      <c r="U470" s="9">
        <v>-64</v>
      </c>
      <c r="V470" s="9">
        <v>0</v>
      </c>
      <c r="W470" s="9">
        <v>64</v>
      </c>
      <c r="Z470" s="12">
        <v>43413</v>
      </c>
      <c r="AA470">
        <v>269.48</v>
      </c>
      <c r="AB470">
        <v>269.68</v>
      </c>
      <c r="AC470">
        <v>266.73</v>
      </c>
      <c r="AD470">
        <v>268.25</v>
      </c>
      <c r="AE470">
        <v>102315216</v>
      </c>
    </row>
    <row r="471" spans="1:31" x14ac:dyDescent="0.25">
      <c r="A471" s="8">
        <v>470</v>
      </c>
      <c r="B471" s="4" t="s">
        <v>7</v>
      </c>
      <c r="C471" s="5" t="str">
        <f t="shared" si="21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 t="shared" si="19"/>
        <v>281.85000000000002</v>
      </c>
      <c r="K471" s="2">
        <f t="shared" si="20"/>
        <v>253.54</v>
      </c>
      <c r="L471" s="8">
        <f>testdata[[#This Row],[Index]]</f>
        <v>470</v>
      </c>
      <c r="M471" s="8">
        <f>testdata[[#This Row],[Index]]-VLOOKUP(testdata[[#This Row],[max]],F446:L471,7,FALSE)</f>
        <v>24</v>
      </c>
      <c r="N471" s="8">
        <f>testdata[[#This Row],[Index]]-VLOOKUP(testdata[[#This Row],[min]],G446:L471,6,FALSE)</f>
        <v>10</v>
      </c>
      <c r="O471" s="8">
        <f>testdata[[#This Row],[up]]-testdata[[#This Row],[down]]</f>
        <v>-56</v>
      </c>
      <c r="P471" s="8">
        <f>100*(25-testdata[[#This Row],[dsHigh]])/25</f>
        <v>4</v>
      </c>
      <c r="Q471" s="8">
        <f>100*(25-testdata[[#This Row],[dsLow]])/25</f>
        <v>60</v>
      </c>
      <c r="R471"/>
      <c r="S471"/>
      <c r="T471" s="4">
        <v>470</v>
      </c>
      <c r="U471" s="9">
        <v>-56</v>
      </c>
      <c r="V471" s="9">
        <v>4</v>
      </c>
      <c r="W471" s="9">
        <v>60</v>
      </c>
      <c r="Z471" s="12">
        <v>43416</v>
      </c>
      <c r="AA471">
        <v>267.7</v>
      </c>
      <c r="AB471">
        <v>267.95999999999998</v>
      </c>
      <c r="AC471">
        <v>262.68</v>
      </c>
      <c r="AD471">
        <v>263.24</v>
      </c>
      <c r="AE471">
        <v>103206752</v>
      </c>
    </row>
    <row r="472" spans="1:31" x14ac:dyDescent="0.25">
      <c r="A472" s="8">
        <v>471</v>
      </c>
      <c r="B472" s="4" t="s">
        <v>7</v>
      </c>
      <c r="C472" s="5" t="str">
        <f t="shared" si="21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 t="shared" si="19"/>
        <v>281.85000000000002</v>
      </c>
      <c r="K472" s="2">
        <f t="shared" si="20"/>
        <v>253.54</v>
      </c>
      <c r="L472" s="8">
        <f>testdata[[#This Row],[Index]]</f>
        <v>471</v>
      </c>
      <c r="M472" s="8">
        <f>testdata[[#This Row],[Index]]-VLOOKUP(testdata[[#This Row],[max]],F447:L472,7,FALSE)</f>
        <v>25</v>
      </c>
      <c r="N472" s="8">
        <f>testdata[[#This Row],[Index]]-VLOOKUP(testdata[[#This Row],[min]],G447:L472,6,FALSE)</f>
        <v>11</v>
      </c>
      <c r="O472" s="8">
        <f>testdata[[#This Row],[up]]-testdata[[#This Row],[down]]</f>
        <v>-56</v>
      </c>
      <c r="P472" s="8">
        <f>100*(25-testdata[[#This Row],[dsHigh]])/25</f>
        <v>0</v>
      </c>
      <c r="Q472" s="8">
        <f>100*(25-testdata[[#This Row],[dsLow]])/25</f>
        <v>56</v>
      </c>
      <c r="R472"/>
      <c r="S472"/>
      <c r="T472" s="4">
        <v>471</v>
      </c>
      <c r="U472" s="9">
        <v>-56</v>
      </c>
      <c r="V472" s="9">
        <v>0</v>
      </c>
      <c r="W472" s="9">
        <v>56</v>
      </c>
      <c r="Z472" s="12">
        <v>43417</v>
      </c>
      <c r="AA472">
        <v>263.74</v>
      </c>
      <c r="AB472">
        <v>265.89999999999998</v>
      </c>
      <c r="AC472">
        <v>261.95999999999998</v>
      </c>
      <c r="AD472">
        <v>262.75</v>
      </c>
      <c r="AE472">
        <v>101656728</v>
      </c>
    </row>
    <row r="473" spans="1:31" x14ac:dyDescent="0.25">
      <c r="A473" s="8">
        <v>472</v>
      </c>
      <c r="B473" s="4" t="s">
        <v>7</v>
      </c>
      <c r="C473" s="5" t="str">
        <f t="shared" si="21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 t="shared" si="19"/>
        <v>279.94</v>
      </c>
      <c r="K473" s="2">
        <f t="shared" si="20"/>
        <v>253.54</v>
      </c>
      <c r="L473" s="8">
        <f>testdata[[#This Row],[Index]]</f>
        <v>472</v>
      </c>
      <c r="M473" s="8">
        <f>testdata[[#This Row],[Index]]-VLOOKUP(testdata[[#This Row],[max]],F448:L473,7,FALSE)</f>
        <v>25</v>
      </c>
      <c r="N473" s="8">
        <f>testdata[[#This Row],[Index]]-VLOOKUP(testdata[[#This Row],[min]],G448:L473,6,FALSE)</f>
        <v>12</v>
      </c>
      <c r="O473" s="8">
        <f>testdata[[#This Row],[up]]-testdata[[#This Row],[down]]</f>
        <v>-52</v>
      </c>
      <c r="P473" s="8">
        <f>100*(25-testdata[[#This Row],[dsHigh]])/25</f>
        <v>0</v>
      </c>
      <c r="Q473" s="8">
        <f>100*(25-testdata[[#This Row],[dsLow]])/25</f>
        <v>52</v>
      </c>
      <c r="R473"/>
      <c r="S473"/>
      <c r="T473" s="4">
        <v>472</v>
      </c>
      <c r="U473" s="9">
        <v>-52</v>
      </c>
      <c r="V473" s="9">
        <v>0</v>
      </c>
      <c r="W473" s="9">
        <v>52</v>
      </c>
      <c r="Z473" s="12">
        <v>43418</v>
      </c>
      <c r="AA473">
        <v>264.77</v>
      </c>
      <c r="AB473">
        <v>265.20999999999998</v>
      </c>
      <c r="AC473">
        <v>259.26</v>
      </c>
      <c r="AD473">
        <v>260.95</v>
      </c>
      <c r="AE473">
        <v>129778776</v>
      </c>
    </row>
    <row r="474" spans="1:31" x14ac:dyDescent="0.25">
      <c r="A474" s="8">
        <v>473</v>
      </c>
      <c r="B474" s="4" t="s">
        <v>7</v>
      </c>
      <c r="C474" s="5" t="str">
        <f t="shared" si="21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 t="shared" si="19"/>
        <v>274.39</v>
      </c>
      <c r="K474" s="2">
        <f t="shared" si="20"/>
        <v>253.54</v>
      </c>
      <c r="L474" s="8">
        <f>testdata[[#This Row],[Index]]</f>
        <v>473</v>
      </c>
      <c r="M474" s="8">
        <f>testdata[[#This Row],[Index]]-VLOOKUP(testdata[[#This Row],[max]],F449:L474,7,FALSE)</f>
        <v>5</v>
      </c>
      <c r="N474" s="8">
        <f>testdata[[#This Row],[Index]]-VLOOKUP(testdata[[#This Row],[min]],G449:L474,6,FALSE)</f>
        <v>13</v>
      </c>
      <c r="O474" s="8">
        <f>testdata[[#This Row],[up]]-testdata[[#This Row],[down]]</f>
        <v>32</v>
      </c>
      <c r="P474" s="8">
        <f>100*(25-testdata[[#This Row],[dsHigh]])/25</f>
        <v>80</v>
      </c>
      <c r="Q474" s="8">
        <f>100*(25-testdata[[#This Row],[dsLow]])/25</f>
        <v>48</v>
      </c>
      <c r="R474"/>
      <c r="S474"/>
      <c r="T474" s="4">
        <v>473</v>
      </c>
      <c r="U474" s="9">
        <v>32</v>
      </c>
      <c r="V474" s="9">
        <v>80</v>
      </c>
      <c r="W474" s="9">
        <v>48</v>
      </c>
      <c r="Z474" s="12">
        <v>43419</v>
      </c>
      <c r="AA474">
        <v>259.58</v>
      </c>
      <c r="AB474">
        <v>264.18</v>
      </c>
      <c r="AC474">
        <v>257.87</v>
      </c>
      <c r="AD474">
        <v>263.67</v>
      </c>
      <c r="AE474">
        <v>139890448</v>
      </c>
    </row>
    <row r="475" spans="1:31" x14ac:dyDescent="0.25">
      <c r="A475" s="8">
        <v>474</v>
      </c>
      <c r="B475" s="4" t="s">
        <v>7</v>
      </c>
      <c r="C475" s="5" t="str">
        <f t="shared" si="21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 t="shared" si="19"/>
        <v>274.39</v>
      </c>
      <c r="K475" s="2">
        <f t="shared" si="20"/>
        <v>253.54</v>
      </c>
      <c r="L475" s="8">
        <f>testdata[[#This Row],[Index]]</f>
        <v>474</v>
      </c>
      <c r="M475" s="8">
        <f>testdata[[#This Row],[Index]]-VLOOKUP(testdata[[#This Row],[max]],F450:L475,7,FALSE)</f>
        <v>6</v>
      </c>
      <c r="N475" s="8">
        <f>testdata[[#This Row],[Index]]-VLOOKUP(testdata[[#This Row],[min]],G450:L475,6,FALSE)</f>
        <v>14</v>
      </c>
      <c r="O475" s="8">
        <f>testdata[[#This Row],[up]]-testdata[[#This Row],[down]]</f>
        <v>32</v>
      </c>
      <c r="P475" s="8">
        <f>100*(25-testdata[[#This Row],[dsHigh]])/25</f>
        <v>76</v>
      </c>
      <c r="Q475" s="8">
        <f>100*(25-testdata[[#This Row],[dsLow]])/25</f>
        <v>44</v>
      </c>
      <c r="R475"/>
      <c r="S475"/>
      <c r="T475" s="4">
        <v>474</v>
      </c>
      <c r="U475" s="9">
        <v>32</v>
      </c>
      <c r="V475" s="9">
        <v>76</v>
      </c>
      <c r="W475" s="9">
        <v>44</v>
      </c>
      <c r="Z475" s="12">
        <v>43420</v>
      </c>
      <c r="AA475">
        <v>262.49</v>
      </c>
      <c r="AB475">
        <v>265.33999999999997</v>
      </c>
      <c r="AC475">
        <v>261.93</v>
      </c>
      <c r="AD475">
        <v>264.36</v>
      </c>
      <c r="AE475">
        <v>131158104</v>
      </c>
    </row>
    <row r="476" spans="1:31" x14ac:dyDescent="0.25">
      <c r="A476" s="8">
        <v>475</v>
      </c>
      <c r="B476" s="4" t="s">
        <v>7</v>
      </c>
      <c r="C476" s="5" t="str">
        <f t="shared" si="21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 t="shared" ref="J476:J503" si="22">MAX(F451:F476)</f>
        <v>274.39</v>
      </c>
      <c r="K476" s="2">
        <f t="shared" ref="K476:K503" si="23">MIN(G451:G476)</f>
        <v>253.54</v>
      </c>
      <c r="L476" s="8">
        <f>testdata[[#This Row],[Index]]</f>
        <v>475</v>
      </c>
      <c r="M476" s="8">
        <f>testdata[[#This Row],[Index]]-VLOOKUP(testdata[[#This Row],[max]],F451:L476,7,FALSE)</f>
        <v>7</v>
      </c>
      <c r="N476" s="8">
        <f>testdata[[#This Row],[Index]]-VLOOKUP(testdata[[#This Row],[min]],G451:L476,6,FALSE)</f>
        <v>15</v>
      </c>
      <c r="O476" s="8">
        <f>testdata[[#This Row],[up]]-testdata[[#This Row],[down]]</f>
        <v>32</v>
      </c>
      <c r="P476" s="8">
        <f>100*(25-testdata[[#This Row],[dsHigh]])/25</f>
        <v>72</v>
      </c>
      <c r="Q476" s="8">
        <f>100*(25-testdata[[#This Row],[dsLow]])/25</f>
        <v>40</v>
      </c>
      <c r="R476"/>
      <c r="S476"/>
      <c r="T476" s="4">
        <v>475</v>
      </c>
      <c r="U476" s="9">
        <v>32</v>
      </c>
      <c r="V476" s="9">
        <v>72</v>
      </c>
      <c r="W476" s="9">
        <v>40</v>
      </c>
      <c r="Z476" s="12">
        <v>43423</v>
      </c>
      <c r="AA476">
        <v>263.7</v>
      </c>
      <c r="AB476">
        <v>264.02</v>
      </c>
      <c r="AC476">
        <v>258.89</v>
      </c>
      <c r="AD476">
        <v>259.89</v>
      </c>
      <c r="AE476">
        <v>106714984</v>
      </c>
    </row>
    <row r="477" spans="1:31" x14ac:dyDescent="0.25">
      <c r="A477" s="8">
        <v>476</v>
      </c>
      <c r="B477" s="4" t="s">
        <v>7</v>
      </c>
      <c r="C477" s="5" t="str">
        <f t="shared" si="21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 t="shared" si="22"/>
        <v>274.39</v>
      </c>
      <c r="K477" s="2">
        <f t="shared" si="23"/>
        <v>253.54</v>
      </c>
      <c r="L477" s="8">
        <f>testdata[[#This Row],[Index]]</f>
        <v>476</v>
      </c>
      <c r="M477" s="8">
        <f>testdata[[#This Row],[Index]]-VLOOKUP(testdata[[#This Row],[max]],F452:L477,7,FALSE)</f>
        <v>8</v>
      </c>
      <c r="N477" s="8">
        <f>testdata[[#This Row],[Index]]-VLOOKUP(testdata[[#This Row],[min]],G452:L477,6,FALSE)</f>
        <v>16</v>
      </c>
      <c r="O477" s="8">
        <f>testdata[[#This Row],[up]]-testdata[[#This Row],[down]]</f>
        <v>32</v>
      </c>
      <c r="P477" s="8">
        <f>100*(25-testdata[[#This Row],[dsHigh]])/25</f>
        <v>68</v>
      </c>
      <c r="Q477" s="8">
        <f>100*(25-testdata[[#This Row],[dsLow]])/25</f>
        <v>36</v>
      </c>
      <c r="R477"/>
      <c r="S477"/>
      <c r="T477" s="4">
        <v>476</v>
      </c>
      <c r="U477" s="9">
        <v>32</v>
      </c>
      <c r="V477" s="9">
        <v>68</v>
      </c>
      <c r="W477" s="9">
        <v>36</v>
      </c>
      <c r="Z477" s="12">
        <v>43424</v>
      </c>
      <c r="AA477">
        <v>256.27999999999997</v>
      </c>
      <c r="AB477">
        <v>257.86</v>
      </c>
      <c r="AC477">
        <v>254.14</v>
      </c>
      <c r="AD477">
        <v>255.08</v>
      </c>
      <c r="AE477">
        <v>140842928</v>
      </c>
    </row>
    <row r="478" spans="1:31" x14ac:dyDescent="0.25">
      <c r="A478" s="8">
        <v>477</v>
      </c>
      <c r="B478" s="4" t="s">
        <v>7</v>
      </c>
      <c r="C478" s="5" t="str">
        <f t="shared" si="21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 t="shared" si="22"/>
        <v>274.39</v>
      </c>
      <c r="K478" s="2">
        <f t="shared" si="23"/>
        <v>253.54</v>
      </c>
      <c r="L478" s="8">
        <f>testdata[[#This Row],[Index]]</f>
        <v>477</v>
      </c>
      <c r="M478" s="8">
        <f>testdata[[#This Row],[Index]]-VLOOKUP(testdata[[#This Row],[max]],F453:L478,7,FALSE)</f>
        <v>9</v>
      </c>
      <c r="N478" s="8">
        <f>testdata[[#This Row],[Index]]-VLOOKUP(testdata[[#This Row],[min]],G453:L478,6,FALSE)</f>
        <v>17</v>
      </c>
      <c r="O478" s="8">
        <f>testdata[[#This Row],[up]]-testdata[[#This Row],[down]]</f>
        <v>32</v>
      </c>
      <c r="P478" s="8">
        <f>100*(25-testdata[[#This Row],[dsHigh]])/25</f>
        <v>64</v>
      </c>
      <c r="Q478" s="8">
        <f>100*(25-testdata[[#This Row],[dsLow]])/25</f>
        <v>32</v>
      </c>
      <c r="R478"/>
      <c r="S478"/>
      <c r="T478" s="4">
        <v>477</v>
      </c>
      <c r="U478" s="9">
        <v>32</v>
      </c>
      <c r="V478" s="9">
        <v>64</v>
      </c>
      <c r="W478" s="9">
        <v>32</v>
      </c>
      <c r="Z478" s="12">
        <v>43425</v>
      </c>
      <c r="AA478">
        <v>256.76</v>
      </c>
      <c r="AB478">
        <v>258</v>
      </c>
      <c r="AC478">
        <v>255.94</v>
      </c>
      <c r="AD478">
        <v>255.95</v>
      </c>
      <c r="AE478">
        <v>78242288</v>
      </c>
    </row>
    <row r="479" spans="1:31" x14ac:dyDescent="0.25">
      <c r="A479" s="8">
        <v>478</v>
      </c>
      <c r="B479" s="4" t="s">
        <v>7</v>
      </c>
      <c r="C479" s="5" t="str">
        <f t="shared" si="21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 t="shared" si="22"/>
        <v>274.39</v>
      </c>
      <c r="K479" s="2">
        <f t="shared" si="23"/>
        <v>253.54</v>
      </c>
      <c r="L479" s="8">
        <f>testdata[[#This Row],[Index]]</f>
        <v>478</v>
      </c>
      <c r="M479" s="8">
        <f>testdata[[#This Row],[Index]]-VLOOKUP(testdata[[#This Row],[max]],F454:L479,7,FALSE)</f>
        <v>10</v>
      </c>
      <c r="N479" s="8">
        <f>testdata[[#This Row],[Index]]-VLOOKUP(testdata[[#This Row],[min]],G454:L479,6,FALSE)</f>
        <v>18</v>
      </c>
      <c r="O479" s="8">
        <f>testdata[[#This Row],[up]]-testdata[[#This Row],[down]]</f>
        <v>32</v>
      </c>
      <c r="P479" s="8">
        <f>100*(25-testdata[[#This Row],[dsHigh]])/25</f>
        <v>60</v>
      </c>
      <c r="Q479" s="8">
        <f>100*(25-testdata[[#This Row],[dsLow]])/25</f>
        <v>28</v>
      </c>
      <c r="R479"/>
      <c r="S479"/>
      <c r="T479" s="4">
        <v>478</v>
      </c>
      <c r="U479" s="9">
        <v>32</v>
      </c>
      <c r="V479" s="9">
        <v>60</v>
      </c>
      <c r="W479" s="9">
        <v>28</v>
      </c>
      <c r="Z479" s="12">
        <v>43427</v>
      </c>
      <c r="AA479">
        <v>254.17</v>
      </c>
      <c r="AB479">
        <v>255.76</v>
      </c>
      <c r="AC479">
        <v>254.06</v>
      </c>
      <c r="AD479">
        <v>254.24</v>
      </c>
      <c r="AE479">
        <v>44325312</v>
      </c>
    </row>
    <row r="480" spans="1:31" x14ac:dyDescent="0.25">
      <c r="A480" s="8">
        <v>479</v>
      </c>
      <c r="B480" s="4" t="s">
        <v>7</v>
      </c>
      <c r="C480" s="5" t="str">
        <f t="shared" si="21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 t="shared" si="22"/>
        <v>274.39</v>
      </c>
      <c r="K480" s="2">
        <f t="shared" si="23"/>
        <v>253.54</v>
      </c>
      <c r="L480" s="8">
        <f>testdata[[#This Row],[Index]]</f>
        <v>479</v>
      </c>
      <c r="M480" s="8">
        <f>testdata[[#This Row],[Index]]-VLOOKUP(testdata[[#This Row],[max]],F455:L480,7,FALSE)</f>
        <v>11</v>
      </c>
      <c r="N480" s="8">
        <f>testdata[[#This Row],[Index]]-VLOOKUP(testdata[[#This Row],[min]],G455:L480,6,FALSE)</f>
        <v>19</v>
      </c>
      <c r="O480" s="8">
        <f>testdata[[#This Row],[up]]-testdata[[#This Row],[down]]</f>
        <v>32</v>
      </c>
      <c r="P480" s="8">
        <f>100*(25-testdata[[#This Row],[dsHigh]])/25</f>
        <v>56</v>
      </c>
      <c r="Q480" s="8">
        <f>100*(25-testdata[[#This Row],[dsLow]])/25</f>
        <v>24</v>
      </c>
      <c r="R480"/>
      <c r="S480"/>
      <c r="T480" s="4">
        <v>479</v>
      </c>
      <c r="U480" s="9">
        <v>32</v>
      </c>
      <c r="V480" s="9">
        <v>56</v>
      </c>
      <c r="W480" s="9">
        <v>24</v>
      </c>
      <c r="Z480" s="12">
        <v>43430</v>
      </c>
      <c r="AA480">
        <v>256.68</v>
      </c>
      <c r="AB480">
        <v>258.58</v>
      </c>
      <c r="AC480">
        <v>256.26</v>
      </c>
      <c r="AD480">
        <v>258.33999999999997</v>
      </c>
      <c r="AE480">
        <v>82816504</v>
      </c>
    </row>
    <row r="481" spans="1:31" x14ac:dyDescent="0.25">
      <c r="A481" s="8">
        <v>480</v>
      </c>
      <c r="B481" s="4" t="s">
        <v>7</v>
      </c>
      <c r="C481" s="5" t="str">
        <f t="shared" si="21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 t="shared" si="22"/>
        <v>274.39</v>
      </c>
      <c r="K481" s="2">
        <f t="shared" si="23"/>
        <v>253.54</v>
      </c>
      <c r="L481" s="8">
        <f>testdata[[#This Row],[Index]]</f>
        <v>480</v>
      </c>
      <c r="M481" s="8">
        <f>testdata[[#This Row],[Index]]-VLOOKUP(testdata[[#This Row],[max]],F456:L481,7,FALSE)</f>
        <v>12</v>
      </c>
      <c r="N481" s="8">
        <f>testdata[[#This Row],[Index]]-VLOOKUP(testdata[[#This Row],[min]],G456:L481,6,FALSE)</f>
        <v>20</v>
      </c>
      <c r="O481" s="8">
        <f>testdata[[#This Row],[up]]-testdata[[#This Row],[down]]</f>
        <v>32</v>
      </c>
      <c r="P481" s="8">
        <f>100*(25-testdata[[#This Row],[dsHigh]])/25</f>
        <v>52</v>
      </c>
      <c r="Q481" s="8">
        <f>100*(25-testdata[[#This Row],[dsLow]])/25</f>
        <v>20</v>
      </c>
      <c r="R481"/>
      <c r="S481"/>
      <c r="T481" s="4">
        <v>480</v>
      </c>
      <c r="U481" s="9">
        <v>32</v>
      </c>
      <c r="V481" s="9">
        <v>52</v>
      </c>
      <c r="W481" s="9">
        <v>20</v>
      </c>
      <c r="Z481" s="12">
        <v>43431</v>
      </c>
      <c r="AA481">
        <v>257.22000000000003</v>
      </c>
      <c r="AB481">
        <v>259.20999999999998</v>
      </c>
      <c r="AC481">
        <v>256.57</v>
      </c>
      <c r="AD481">
        <v>259.20999999999998</v>
      </c>
      <c r="AE481">
        <v>78178816</v>
      </c>
    </row>
    <row r="482" spans="1:31" x14ac:dyDescent="0.25">
      <c r="A482" s="8">
        <v>481</v>
      </c>
      <c r="B482" s="4" t="s">
        <v>7</v>
      </c>
      <c r="C482" s="5" t="str">
        <f t="shared" si="21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 t="shared" si="22"/>
        <v>274.39</v>
      </c>
      <c r="K482" s="2">
        <f t="shared" si="23"/>
        <v>253.54</v>
      </c>
      <c r="L482" s="8">
        <f>testdata[[#This Row],[Index]]</f>
        <v>481</v>
      </c>
      <c r="M482" s="8">
        <f>testdata[[#This Row],[Index]]-VLOOKUP(testdata[[#This Row],[max]],F457:L482,7,FALSE)</f>
        <v>13</v>
      </c>
      <c r="N482" s="8">
        <f>testdata[[#This Row],[Index]]-VLOOKUP(testdata[[#This Row],[min]],G457:L482,6,FALSE)</f>
        <v>21</v>
      </c>
      <c r="O482" s="8">
        <f>testdata[[#This Row],[up]]-testdata[[#This Row],[down]]</f>
        <v>32</v>
      </c>
      <c r="P482" s="8">
        <f>100*(25-testdata[[#This Row],[dsHigh]])/25</f>
        <v>48</v>
      </c>
      <c r="Q482" s="8">
        <f>100*(25-testdata[[#This Row],[dsLow]])/25</f>
        <v>16</v>
      </c>
      <c r="R482"/>
      <c r="S482"/>
      <c r="T482" s="4">
        <v>481</v>
      </c>
      <c r="U482" s="9">
        <v>32</v>
      </c>
      <c r="V482" s="9">
        <v>48</v>
      </c>
      <c r="W482" s="9">
        <v>16</v>
      </c>
      <c r="Z482" s="12">
        <v>43432</v>
      </c>
      <c r="AA482">
        <v>260.37</v>
      </c>
      <c r="AB482">
        <v>265.18</v>
      </c>
      <c r="AC482">
        <v>259.14</v>
      </c>
      <c r="AD482">
        <v>265.18</v>
      </c>
      <c r="AE482">
        <v>132153784</v>
      </c>
    </row>
    <row r="483" spans="1:31" x14ac:dyDescent="0.25">
      <c r="A483" s="8">
        <v>482</v>
      </c>
      <c r="B483" s="4" t="s">
        <v>7</v>
      </c>
      <c r="C483" s="5" t="str">
        <f t="shared" si="21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 t="shared" si="22"/>
        <v>274.39</v>
      </c>
      <c r="K483" s="2">
        <f t="shared" si="23"/>
        <v>253.54</v>
      </c>
      <c r="L483" s="8">
        <f>testdata[[#This Row],[Index]]</f>
        <v>482</v>
      </c>
      <c r="M483" s="8">
        <f>testdata[[#This Row],[Index]]-VLOOKUP(testdata[[#This Row],[max]],F458:L483,7,FALSE)</f>
        <v>14</v>
      </c>
      <c r="N483" s="8">
        <f>testdata[[#This Row],[Index]]-VLOOKUP(testdata[[#This Row],[min]],G458:L483,6,FALSE)</f>
        <v>22</v>
      </c>
      <c r="O483" s="8">
        <f>testdata[[#This Row],[up]]-testdata[[#This Row],[down]]</f>
        <v>32</v>
      </c>
      <c r="P483" s="8">
        <f>100*(25-testdata[[#This Row],[dsHigh]])/25</f>
        <v>44</v>
      </c>
      <c r="Q483" s="8">
        <f>100*(25-testdata[[#This Row],[dsLow]])/25</f>
        <v>12</v>
      </c>
      <c r="R483"/>
      <c r="S483"/>
      <c r="T483" s="4">
        <v>482</v>
      </c>
      <c r="U483" s="9">
        <v>32</v>
      </c>
      <c r="V483" s="9">
        <v>44</v>
      </c>
      <c r="W483" s="9">
        <v>12</v>
      </c>
      <c r="Z483" s="12">
        <v>43433</v>
      </c>
      <c r="AA483">
        <v>264.33999999999997</v>
      </c>
      <c r="AB483">
        <v>266.12</v>
      </c>
      <c r="AC483">
        <v>263.10000000000002</v>
      </c>
      <c r="AD483">
        <v>264.60000000000002</v>
      </c>
      <c r="AE483">
        <v>85265392</v>
      </c>
    </row>
    <row r="484" spans="1:31" x14ac:dyDescent="0.25">
      <c r="A484" s="8">
        <v>483</v>
      </c>
      <c r="B484" s="4" t="s">
        <v>7</v>
      </c>
      <c r="C484" s="5" t="str">
        <f t="shared" si="21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 t="shared" si="22"/>
        <v>274.39</v>
      </c>
      <c r="K484" s="2">
        <f t="shared" si="23"/>
        <v>253.54</v>
      </c>
      <c r="L484" s="8">
        <f>testdata[[#This Row],[Index]]</f>
        <v>483</v>
      </c>
      <c r="M484" s="8">
        <f>testdata[[#This Row],[Index]]-VLOOKUP(testdata[[#This Row],[max]],F459:L484,7,FALSE)</f>
        <v>15</v>
      </c>
      <c r="N484" s="8">
        <f>testdata[[#This Row],[Index]]-VLOOKUP(testdata[[#This Row],[min]],G459:L484,6,FALSE)</f>
        <v>23</v>
      </c>
      <c r="O484" s="8">
        <f>testdata[[#This Row],[up]]-testdata[[#This Row],[down]]</f>
        <v>32</v>
      </c>
      <c r="P484" s="8">
        <f>100*(25-testdata[[#This Row],[dsHigh]])/25</f>
        <v>40</v>
      </c>
      <c r="Q484" s="8">
        <f>100*(25-testdata[[#This Row],[dsLow]])/25</f>
        <v>8</v>
      </c>
      <c r="R484"/>
      <c r="S484"/>
      <c r="T484" s="4">
        <v>483</v>
      </c>
      <c r="U484" s="9">
        <v>32</v>
      </c>
      <c r="V484" s="9">
        <v>40</v>
      </c>
      <c r="W484" s="9">
        <v>8</v>
      </c>
      <c r="Z484" s="12">
        <v>43434</v>
      </c>
      <c r="AA484">
        <v>264.44</v>
      </c>
      <c r="AB484">
        <v>266.82</v>
      </c>
      <c r="AC484">
        <v>264.08999999999997</v>
      </c>
      <c r="AD484">
        <v>266.20999999999998</v>
      </c>
      <c r="AE484">
        <v>101685280</v>
      </c>
    </row>
    <row r="485" spans="1:31" x14ac:dyDescent="0.25">
      <c r="A485" s="8">
        <v>484</v>
      </c>
      <c r="B485" s="4" t="s">
        <v>7</v>
      </c>
      <c r="C485" s="5" t="str">
        <f t="shared" si="21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 t="shared" si="22"/>
        <v>274.39</v>
      </c>
      <c r="K485" s="2">
        <f t="shared" si="23"/>
        <v>253.54</v>
      </c>
      <c r="L485" s="8">
        <f>testdata[[#This Row],[Index]]</f>
        <v>484</v>
      </c>
      <c r="M485" s="8">
        <f>testdata[[#This Row],[Index]]-VLOOKUP(testdata[[#This Row],[max]],F460:L485,7,FALSE)</f>
        <v>16</v>
      </c>
      <c r="N485" s="8">
        <f>testdata[[#This Row],[Index]]-VLOOKUP(testdata[[#This Row],[min]],G460:L485,6,FALSE)</f>
        <v>24</v>
      </c>
      <c r="O485" s="8">
        <f>testdata[[#This Row],[up]]-testdata[[#This Row],[down]]</f>
        <v>32</v>
      </c>
      <c r="P485" s="8">
        <f>100*(25-testdata[[#This Row],[dsHigh]])/25</f>
        <v>36</v>
      </c>
      <c r="Q485" s="8">
        <f>100*(25-testdata[[#This Row],[dsLow]])/25</f>
        <v>4</v>
      </c>
      <c r="R485"/>
      <c r="S485"/>
      <c r="T485" s="4">
        <v>484</v>
      </c>
      <c r="U485" s="9">
        <v>32</v>
      </c>
      <c r="V485" s="9">
        <v>36</v>
      </c>
      <c r="W485" s="9">
        <v>4</v>
      </c>
      <c r="Z485" s="12">
        <v>43437</v>
      </c>
      <c r="AA485">
        <v>270.68</v>
      </c>
      <c r="AB485">
        <v>270.8</v>
      </c>
      <c r="AC485">
        <v>268</v>
      </c>
      <c r="AD485">
        <v>269.74</v>
      </c>
      <c r="AE485">
        <v>106669440</v>
      </c>
    </row>
    <row r="486" spans="1:31" x14ac:dyDescent="0.25">
      <c r="A486" s="8">
        <v>485</v>
      </c>
      <c r="B486" s="4" t="s">
        <v>7</v>
      </c>
      <c r="C486" s="5" t="str">
        <f t="shared" si="21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 t="shared" si="22"/>
        <v>274.39</v>
      </c>
      <c r="K486" s="2">
        <f t="shared" si="23"/>
        <v>253.54</v>
      </c>
      <c r="L486" s="8">
        <f>testdata[[#This Row],[Index]]</f>
        <v>485</v>
      </c>
      <c r="M486" s="8">
        <f>testdata[[#This Row],[Index]]-VLOOKUP(testdata[[#This Row],[max]],F461:L486,7,FALSE)</f>
        <v>17</v>
      </c>
      <c r="N486" s="8">
        <f>testdata[[#This Row],[Index]]-VLOOKUP(testdata[[#This Row],[min]],G461:L486,6,FALSE)</f>
        <v>25</v>
      </c>
      <c r="O486" s="8">
        <f>testdata[[#This Row],[up]]-testdata[[#This Row],[down]]</f>
        <v>32</v>
      </c>
      <c r="P486" s="8">
        <f>100*(25-testdata[[#This Row],[dsHigh]])/25</f>
        <v>32</v>
      </c>
      <c r="Q486" s="8">
        <f>100*(25-testdata[[#This Row],[dsLow]])/25</f>
        <v>0</v>
      </c>
      <c r="R486"/>
      <c r="S486"/>
      <c r="T486" s="4">
        <v>485</v>
      </c>
      <c r="U486" s="9">
        <v>32</v>
      </c>
      <c r="V486" s="9">
        <v>32</v>
      </c>
      <c r="W486" s="9">
        <v>0</v>
      </c>
      <c r="Z486" s="12">
        <v>43438</v>
      </c>
      <c r="AA486">
        <v>268.83999999999997</v>
      </c>
      <c r="AB486">
        <v>269.3</v>
      </c>
      <c r="AC486">
        <v>260.66000000000003</v>
      </c>
      <c r="AD486">
        <v>261</v>
      </c>
      <c r="AE486">
        <v>184295168</v>
      </c>
    </row>
    <row r="487" spans="1:31" x14ac:dyDescent="0.25">
      <c r="A487" s="8">
        <v>486</v>
      </c>
      <c r="B487" s="4" t="s">
        <v>7</v>
      </c>
      <c r="C487" s="5" t="str">
        <f t="shared" si="21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 t="shared" si="22"/>
        <v>274.39</v>
      </c>
      <c r="K487" s="2">
        <f t="shared" si="23"/>
        <v>256.07</v>
      </c>
      <c r="L487" s="8">
        <f>testdata[[#This Row],[Index]]</f>
        <v>486</v>
      </c>
      <c r="M487" s="8">
        <f>testdata[[#This Row],[Index]]-VLOOKUP(testdata[[#This Row],[max]],F462:L487,7,FALSE)</f>
        <v>18</v>
      </c>
      <c r="N487" s="8">
        <f>testdata[[#This Row],[Index]]-VLOOKUP(testdata[[#This Row],[min]],G462:L487,6,FALSE)</f>
        <v>0</v>
      </c>
      <c r="O487" s="8">
        <f>testdata[[#This Row],[up]]-testdata[[#This Row],[down]]</f>
        <v>-72</v>
      </c>
      <c r="P487" s="8">
        <f>100*(25-testdata[[#This Row],[dsHigh]])/25</f>
        <v>28</v>
      </c>
      <c r="Q487" s="8">
        <f>100*(25-testdata[[#This Row],[dsLow]])/25</f>
        <v>100</v>
      </c>
      <c r="R487"/>
      <c r="S487"/>
      <c r="T487" s="4">
        <v>486</v>
      </c>
      <c r="U487" s="9">
        <v>-72</v>
      </c>
      <c r="V487" s="9">
        <v>28</v>
      </c>
      <c r="W487" s="9">
        <v>100</v>
      </c>
      <c r="Z487" s="12">
        <v>43440</v>
      </c>
      <c r="AA487">
        <v>256.82</v>
      </c>
      <c r="AB487">
        <v>260.73</v>
      </c>
      <c r="AC487">
        <v>253.46</v>
      </c>
      <c r="AD487">
        <v>260.60000000000002</v>
      </c>
      <c r="AE487">
        <v>211423280</v>
      </c>
    </row>
    <row r="488" spans="1:31" x14ac:dyDescent="0.25">
      <c r="A488" s="8">
        <v>487</v>
      </c>
      <c r="B488" s="4" t="s">
        <v>7</v>
      </c>
      <c r="C488" s="5" t="str">
        <f t="shared" si="21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 t="shared" si="22"/>
        <v>274.39</v>
      </c>
      <c r="K488" s="2">
        <f t="shared" si="23"/>
        <v>256.07</v>
      </c>
      <c r="L488" s="8">
        <f>testdata[[#This Row],[Index]]</f>
        <v>487</v>
      </c>
      <c r="M488" s="8">
        <f>testdata[[#This Row],[Index]]-VLOOKUP(testdata[[#This Row],[max]],F463:L488,7,FALSE)</f>
        <v>19</v>
      </c>
      <c r="N488" s="8">
        <f>testdata[[#This Row],[Index]]-VLOOKUP(testdata[[#This Row],[min]],G463:L488,6,FALSE)</f>
        <v>1</v>
      </c>
      <c r="O488" s="8">
        <f>testdata[[#This Row],[up]]-testdata[[#This Row],[down]]</f>
        <v>-72</v>
      </c>
      <c r="P488" s="8">
        <f>100*(25-testdata[[#This Row],[dsHigh]])/25</f>
        <v>24</v>
      </c>
      <c r="Q488" s="8">
        <f>100*(25-testdata[[#This Row],[dsLow]])/25</f>
        <v>96</v>
      </c>
      <c r="R488"/>
      <c r="S488"/>
      <c r="T488" s="4">
        <v>487</v>
      </c>
      <c r="U488" s="9">
        <v>-72</v>
      </c>
      <c r="V488" s="9">
        <v>24</v>
      </c>
      <c r="W488" s="9">
        <v>96</v>
      </c>
      <c r="Z488" s="12">
        <v>43441</v>
      </c>
      <c r="AA488">
        <v>260.24</v>
      </c>
      <c r="AB488">
        <v>261.94</v>
      </c>
      <c r="AC488">
        <v>253.64</v>
      </c>
      <c r="AD488">
        <v>254.55</v>
      </c>
      <c r="AE488">
        <v>166726640</v>
      </c>
    </row>
    <row r="489" spans="1:31" x14ac:dyDescent="0.25">
      <c r="A489" s="8">
        <v>488</v>
      </c>
      <c r="B489" s="4" t="s">
        <v>7</v>
      </c>
      <c r="C489" s="5" t="str">
        <f t="shared" si="21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 t="shared" si="22"/>
        <v>274.39</v>
      </c>
      <c r="K489" s="2">
        <f t="shared" si="23"/>
        <v>252.34</v>
      </c>
      <c r="L489" s="8">
        <f>testdata[[#This Row],[Index]]</f>
        <v>488</v>
      </c>
      <c r="M489" s="8">
        <f>testdata[[#This Row],[Index]]-VLOOKUP(testdata[[#This Row],[max]],F464:L489,7,FALSE)</f>
        <v>20</v>
      </c>
      <c r="N489" s="8">
        <f>testdata[[#This Row],[Index]]-VLOOKUP(testdata[[#This Row],[min]],G464:L489,6,FALSE)</f>
        <v>0</v>
      </c>
      <c r="O489" s="8">
        <f>testdata[[#This Row],[up]]-testdata[[#This Row],[down]]</f>
        <v>-80</v>
      </c>
      <c r="P489" s="8">
        <f>100*(25-testdata[[#This Row],[dsHigh]])/25</f>
        <v>20</v>
      </c>
      <c r="Q489" s="8">
        <f>100*(25-testdata[[#This Row],[dsLow]])/25</f>
        <v>100</v>
      </c>
      <c r="R489"/>
      <c r="S489"/>
      <c r="T489" s="4">
        <v>488</v>
      </c>
      <c r="U489" s="9">
        <v>-80</v>
      </c>
      <c r="V489" s="9">
        <v>20</v>
      </c>
      <c r="W489" s="9">
        <v>100</v>
      </c>
      <c r="Z489" s="12">
        <v>43444</v>
      </c>
      <c r="AA489">
        <v>254.35</v>
      </c>
      <c r="AB489">
        <v>256.08</v>
      </c>
      <c r="AC489">
        <v>249.77</v>
      </c>
      <c r="AD489">
        <v>255.03</v>
      </c>
      <c r="AE489">
        <v>156814272</v>
      </c>
    </row>
    <row r="490" spans="1:31" x14ac:dyDescent="0.25">
      <c r="A490" s="8">
        <v>489</v>
      </c>
      <c r="B490" s="4" t="s">
        <v>7</v>
      </c>
      <c r="C490" s="5" t="str">
        <f t="shared" si="21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 t="shared" si="22"/>
        <v>274.39</v>
      </c>
      <c r="K490" s="2">
        <f t="shared" si="23"/>
        <v>252.34</v>
      </c>
      <c r="L490" s="8">
        <f>testdata[[#This Row],[Index]]</f>
        <v>489</v>
      </c>
      <c r="M490" s="8">
        <f>testdata[[#This Row],[Index]]-VLOOKUP(testdata[[#This Row],[max]],F465:L490,7,FALSE)</f>
        <v>21</v>
      </c>
      <c r="N490" s="8">
        <f>testdata[[#This Row],[Index]]-VLOOKUP(testdata[[#This Row],[min]],G465:L490,6,FALSE)</f>
        <v>1</v>
      </c>
      <c r="O490" s="8">
        <f>testdata[[#This Row],[up]]-testdata[[#This Row],[down]]</f>
        <v>-80</v>
      </c>
      <c r="P490" s="8">
        <f>100*(25-testdata[[#This Row],[dsHigh]])/25</f>
        <v>16</v>
      </c>
      <c r="Q490" s="8">
        <f>100*(25-testdata[[#This Row],[dsLow]])/25</f>
        <v>96</v>
      </c>
      <c r="R490"/>
      <c r="S490"/>
      <c r="T490" s="4">
        <v>489</v>
      </c>
      <c r="U490" s="9">
        <v>-80</v>
      </c>
      <c r="V490" s="9">
        <v>16</v>
      </c>
      <c r="W490" s="9">
        <v>96</v>
      </c>
      <c r="Z490" s="12">
        <v>43445</v>
      </c>
      <c r="AA490">
        <v>258.5</v>
      </c>
      <c r="AB490">
        <v>258.7</v>
      </c>
      <c r="AC490">
        <v>253.49</v>
      </c>
      <c r="AD490">
        <v>255.09</v>
      </c>
      <c r="AE490">
        <v>125811464</v>
      </c>
    </row>
    <row r="491" spans="1:31" x14ac:dyDescent="0.25">
      <c r="A491" s="8">
        <v>490</v>
      </c>
      <c r="B491" s="4" t="s">
        <v>7</v>
      </c>
      <c r="C491" s="5" t="str">
        <f t="shared" si="21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 t="shared" si="22"/>
        <v>274.39</v>
      </c>
      <c r="K491" s="2">
        <f t="shared" si="23"/>
        <v>252.34</v>
      </c>
      <c r="L491" s="8">
        <f>testdata[[#This Row],[Index]]</f>
        <v>490</v>
      </c>
      <c r="M491" s="8">
        <f>testdata[[#This Row],[Index]]-VLOOKUP(testdata[[#This Row],[max]],F466:L491,7,FALSE)</f>
        <v>22</v>
      </c>
      <c r="N491" s="8">
        <f>testdata[[#This Row],[Index]]-VLOOKUP(testdata[[#This Row],[min]],G466:L491,6,FALSE)</f>
        <v>2</v>
      </c>
      <c r="O491" s="8">
        <f>testdata[[#This Row],[up]]-testdata[[#This Row],[down]]</f>
        <v>-80</v>
      </c>
      <c r="P491" s="8">
        <f>100*(25-testdata[[#This Row],[dsHigh]])/25</f>
        <v>12</v>
      </c>
      <c r="Q491" s="8">
        <f>100*(25-testdata[[#This Row],[dsLow]])/25</f>
        <v>92</v>
      </c>
      <c r="R491"/>
      <c r="S491"/>
      <c r="T491" s="4">
        <v>490</v>
      </c>
      <c r="U491" s="9">
        <v>-80</v>
      </c>
      <c r="V491" s="9">
        <v>12</v>
      </c>
      <c r="W491" s="9">
        <v>92</v>
      </c>
      <c r="Z491" s="12">
        <v>43446</v>
      </c>
      <c r="AA491">
        <v>258.31</v>
      </c>
      <c r="AB491">
        <v>259.79000000000002</v>
      </c>
      <c r="AC491">
        <v>256.29000000000002</v>
      </c>
      <c r="AD491">
        <v>256.37</v>
      </c>
      <c r="AE491">
        <v>101449736</v>
      </c>
    </row>
    <row r="492" spans="1:31" x14ac:dyDescent="0.25">
      <c r="A492" s="8">
        <v>491</v>
      </c>
      <c r="B492" s="4" t="s">
        <v>7</v>
      </c>
      <c r="C492" s="5" t="str">
        <f t="shared" si="21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 t="shared" si="22"/>
        <v>274.39</v>
      </c>
      <c r="K492" s="2">
        <f t="shared" si="23"/>
        <v>252.34</v>
      </c>
      <c r="L492" s="8">
        <f>testdata[[#This Row],[Index]]</f>
        <v>491</v>
      </c>
      <c r="M492" s="8">
        <f>testdata[[#This Row],[Index]]-VLOOKUP(testdata[[#This Row],[max]],F467:L492,7,FALSE)</f>
        <v>23</v>
      </c>
      <c r="N492" s="8">
        <f>testdata[[#This Row],[Index]]-VLOOKUP(testdata[[#This Row],[min]],G467:L492,6,FALSE)</f>
        <v>3</v>
      </c>
      <c r="O492" s="8">
        <f>testdata[[#This Row],[up]]-testdata[[#This Row],[down]]</f>
        <v>-80</v>
      </c>
      <c r="P492" s="8">
        <f>100*(25-testdata[[#This Row],[dsHigh]])/25</f>
        <v>8</v>
      </c>
      <c r="Q492" s="8">
        <f>100*(25-testdata[[#This Row],[dsLow]])/25</f>
        <v>88</v>
      </c>
      <c r="R492"/>
      <c r="S492"/>
      <c r="T492" s="4">
        <v>491</v>
      </c>
      <c r="U492" s="9">
        <v>-80</v>
      </c>
      <c r="V492" s="9">
        <v>8</v>
      </c>
      <c r="W492" s="9">
        <v>88</v>
      </c>
      <c r="Z492" s="12">
        <v>43447</v>
      </c>
      <c r="AA492">
        <v>257.39999999999998</v>
      </c>
      <c r="AB492">
        <v>258.33</v>
      </c>
      <c r="AC492">
        <v>255.08</v>
      </c>
      <c r="AD492">
        <v>256.29000000000002</v>
      </c>
      <c r="AE492">
        <v>100089168</v>
      </c>
    </row>
    <row r="493" spans="1:31" x14ac:dyDescent="0.25">
      <c r="A493" s="8">
        <v>492</v>
      </c>
      <c r="B493" s="4" t="s">
        <v>7</v>
      </c>
      <c r="C493" s="5" t="str">
        <f t="shared" si="21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 t="shared" si="22"/>
        <v>274.39</v>
      </c>
      <c r="K493" s="2">
        <f t="shared" si="23"/>
        <v>252.34</v>
      </c>
      <c r="L493" s="8">
        <f>testdata[[#This Row],[Index]]</f>
        <v>492</v>
      </c>
      <c r="M493" s="8">
        <f>testdata[[#This Row],[Index]]-VLOOKUP(testdata[[#This Row],[max]],F468:L493,7,FALSE)</f>
        <v>24</v>
      </c>
      <c r="N493" s="8">
        <f>testdata[[#This Row],[Index]]-VLOOKUP(testdata[[#This Row],[min]],G468:L493,6,FALSE)</f>
        <v>4</v>
      </c>
      <c r="O493" s="8">
        <f>testdata[[#This Row],[up]]-testdata[[#This Row],[down]]</f>
        <v>-80</v>
      </c>
      <c r="P493" s="8">
        <f>100*(25-testdata[[#This Row],[dsHigh]])/25</f>
        <v>4</v>
      </c>
      <c r="Q493" s="8">
        <f>100*(25-testdata[[#This Row],[dsLow]])/25</f>
        <v>84</v>
      </c>
      <c r="R493"/>
      <c r="S493"/>
      <c r="T493" s="4">
        <v>492</v>
      </c>
      <c r="U493" s="9">
        <v>-80</v>
      </c>
      <c r="V493" s="9">
        <v>4</v>
      </c>
      <c r="W493" s="9">
        <v>84</v>
      </c>
      <c r="Z493" s="12">
        <v>43448</v>
      </c>
      <c r="AA493">
        <v>253.96</v>
      </c>
      <c r="AB493">
        <v>254.99</v>
      </c>
      <c r="AC493">
        <v>250.95</v>
      </c>
      <c r="AD493">
        <v>251.55</v>
      </c>
      <c r="AE493">
        <v>121107048</v>
      </c>
    </row>
    <row r="494" spans="1:31" x14ac:dyDescent="0.25">
      <c r="A494" s="8">
        <v>493</v>
      </c>
      <c r="B494" s="4" t="s">
        <v>7</v>
      </c>
      <c r="C494" s="5" t="str">
        <f t="shared" si="21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 t="shared" si="22"/>
        <v>274.39</v>
      </c>
      <c r="K494" s="2">
        <f t="shared" si="23"/>
        <v>247.37</v>
      </c>
      <c r="L494" s="8">
        <f>testdata[[#This Row],[Index]]</f>
        <v>493</v>
      </c>
      <c r="M494" s="8">
        <f>testdata[[#This Row],[Index]]-VLOOKUP(testdata[[#This Row],[max]],F469:L494,7,FALSE)</f>
        <v>25</v>
      </c>
      <c r="N494" s="8">
        <f>testdata[[#This Row],[Index]]-VLOOKUP(testdata[[#This Row],[min]],G469:L494,6,FALSE)</f>
        <v>0</v>
      </c>
      <c r="O494" s="8">
        <f>testdata[[#This Row],[up]]-testdata[[#This Row],[down]]</f>
        <v>-100</v>
      </c>
      <c r="P494" s="8">
        <f>100*(25-testdata[[#This Row],[dsHigh]])/25</f>
        <v>0</v>
      </c>
      <c r="Q494" s="8">
        <f>100*(25-testdata[[#This Row],[dsLow]])/25</f>
        <v>100</v>
      </c>
      <c r="R494"/>
      <c r="S494"/>
      <c r="T494" s="4">
        <v>493</v>
      </c>
      <c r="U494" s="9">
        <v>-100</v>
      </c>
      <c r="V494" s="9">
        <v>0</v>
      </c>
      <c r="W494" s="9">
        <v>100</v>
      </c>
      <c r="Z494" s="12">
        <v>43451</v>
      </c>
      <c r="AA494">
        <v>250.52</v>
      </c>
      <c r="AB494">
        <v>251.73</v>
      </c>
      <c r="AC494">
        <v>244.85</v>
      </c>
      <c r="AD494">
        <v>246.62</v>
      </c>
      <c r="AE494">
        <v>171358544</v>
      </c>
    </row>
    <row r="495" spans="1:31" x14ac:dyDescent="0.25">
      <c r="A495" s="8">
        <v>494</v>
      </c>
      <c r="B495" s="4" t="s">
        <v>7</v>
      </c>
      <c r="C495" s="5" t="str">
        <f t="shared" si="21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 t="shared" si="22"/>
        <v>273.58999999999997</v>
      </c>
      <c r="K495" s="2">
        <f t="shared" si="23"/>
        <v>247.13</v>
      </c>
      <c r="L495" s="8">
        <f>testdata[[#This Row],[Index]]</f>
        <v>494</v>
      </c>
      <c r="M495" s="8">
        <f>testdata[[#This Row],[Index]]-VLOOKUP(testdata[[#This Row],[max]],F470:L495,7,FALSE)</f>
        <v>10</v>
      </c>
      <c r="N495" s="8">
        <f>testdata[[#This Row],[Index]]-VLOOKUP(testdata[[#This Row],[min]],G470:L495,6,FALSE)</f>
        <v>0</v>
      </c>
      <c r="O495" s="8">
        <f>testdata[[#This Row],[up]]-testdata[[#This Row],[down]]</f>
        <v>-40</v>
      </c>
      <c r="P495" s="8">
        <f>100*(25-testdata[[#This Row],[dsHigh]])/25</f>
        <v>60</v>
      </c>
      <c r="Q495" s="8">
        <f>100*(25-testdata[[#This Row],[dsLow]])/25</f>
        <v>100</v>
      </c>
      <c r="R495"/>
      <c r="S495"/>
      <c r="T495" s="4">
        <v>494</v>
      </c>
      <c r="U495" s="9">
        <v>-40</v>
      </c>
      <c r="V495" s="9">
        <v>60</v>
      </c>
      <c r="W495" s="9">
        <v>100</v>
      </c>
      <c r="Z495" s="12">
        <v>43452</v>
      </c>
      <c r="AA495">
        <v>248.4</v>
      </c>
      <c r="AB495">
        <v>249.12</v>
      </c>
      <c r="AC495">
        <v>244.61</v>
      </c>
      <c r="AD495">
        <v>246.35</v>
      </c>
      <c r="AE495">
        <v>139283312</v>
      </c>
    </row>
    <row r="496" spans="1:31" x14ac:dyDescent="0.25">
      <c r="A496" s="8">
        <v>495</v>
      </c>
      <c r="B496" s="4" t="s">
        <v>7</v>
      </c>
      <c r="C496" s="5" t="str">
        <f t="shared" si="21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 t="shared" si="22"/>
        <v>273.58999999999997</v>
      </c>
      <c r="K496" s="2">
        <f t="shared" si="23"/>
        <v>243.3</v>
      </c>
      <c r="L496" s="8">
        <f>testdata[[#This Row],[Index]]</f>
        <v>495</v>
      </c>
      <c r="M496" s="8">
        <f>testdata[[#This Row],[Index]]-VLOOKUP(testdata[[#This Row],[max]],F471:L496,7,FALSE)</f>
        <v>11</v>
      </c>
      <c r="N496" s="8">
        <f>testdata[[#This Row],[Index]]-VLOOKUP(testdata[[#This Row],[min]],G471:L496,6,FALSE)</f>
        <v>0</v>
      </c>
      <c r="O496" s="8">
        <f>testdata[[#This Row],[up]]-testdata[[#This Row],[down]]</f>
        <v>-44</v>
      </c>
      <c r="P496" s="8">
        <f>100*(25-testdata[[#This Row],[dsHigh]])/25</f>
        <v>56</v>
      </c>
      <c r="Q496" s="8">
        <f>100*(25-testdata[[#This Row],[dsLow]])/25</f>
        <v>100</v>
      </c>
      <c r="R496"/>
      <c r="S496"/>
      <c r="T496" s="4">
        <v>495</v>
      </c>
      <c r="U496" s="9">
        <v>-44</v>
      </c>
      <c r="V496" s="9">
        <v>56</v>
      </c>
      <c r="W496" s="9">
        <v>100</v>
      </c>
      <c r="Z496" s="12">
        <v>43453</v>
      </c>
      <c r="AA496">
        <v>246.43</v>
      </c>
      <c r="AB496">
        <v>250.52</v>
      </c>
      <c r="AC496">
        <v>240.81</v>
      </c>
      <c r="AD496">
        <v>242.66</v>
      </c>
      <c r="AE496">
        <v>222613728</v>
      </c>
    </row>
    <row r="497" spans="1:31" x14ac:dyDescent="0.25">
      <c r="A497" s="8">
        <v>496</v>
      </c>
      <c r="B497" s="4" t="s">
        <v>7</v>
      </c>
      <c r="C497" s="5" t="str">
        <f t="shared" si="21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 t="shared" si="22"/>
        <v>273.58999999999997</v>
      </c>
      <c r="K497" s="2">
        <f t="shared" si="23"/>
        <v>238.71</v>
      </c>
      <c r="L497" s="8">
        <f>testdata[[#This Row],[Index]]</f>
        <v>496</v>
      </c>
      <c r="M497" s="8">
        <f>testdata[[#This Row],[Index]]-VLOOKUP(testdata[[#This Row],[max]],F472:L497,7,FALSE)</f>
        <v>12</v>
      </c>
      <c r="N497" s="8">
        <f>testdata[[#This Row],[Index]]-VLOOKUP(testdata[[#This Row],[min]],G472:L497,6,FALSE)</f>
        <v>0</v>
      </c>
      <c r="O497" s="8">
        <f>testdata[[#This Row],[up]]-testdata[[#This Row],[down]]</f>
        <v>-48</v>
      </c>
      <c r="P497" s="8">
        <f>100*(25-testdata[[#This Row],[dsHigh]])/25</f>
        <v>52</v>
      </c>
      <c r="Q497" s="8">
        <f>100*(25-testdata[[#This Row],[dsLow]])/25</f>
        <v>100</v>
      </c>
      <c r="R497"/>
      <c r="S497"/>
      <c r="T497" s="4">
        <v>496</v>
      </c>
      <c r="U497" s="9">
        <v>-48</v>
      </c>
      <c r="V497" s="9">
        <v>52</v>
      </c>
      <c r="W497" s="9">
        <v>100</v>
      </c>
      <c r="Z497" s="12">
        <v>43454</v>
      </c>
      <c r="AA497">
        <v>241.31</v>
      </c>
      <c r="AB497">
        <v>243.01</v>
      </c>
      <c r="AC497">
        <v>236.27</v>
      </c>
      <c r="AD497">
        <v>238.71</v>
      </c>
      <c r="AE497">
        <v>260988032</v>
      </c>
    </row>
    <row r="498" spans="1:31" x14ac:dyDescent="0.25">
      <c r="A498" s="8">
        <v>497</v>
      </c>
      <c r="B498" s="4" t="s">
        <v>7</v>
      </c>
      <c r="C498" s="5" t="str">
        <f t="shared" si="21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 t="shared" si="22"/>
        <v>273.58999999999997</v>
      </c>
      <c r="K498" s="2">
        <f t="shared" si="23"/>
        <v>235.52</v>
      </c>
      <c r="L498" s="8">
        <f>testdata[[#This Row],[Index]]</f>
        <v>497</v>
      </c>
      <c r="M498" s="8">
        <f>testdata[[#This Row],[Index]]-VLOOKUP(testdata[[#This Row],[max]],F473:L498,7,FALSE)</f>
        <v>13</v>
      </c>
      <c r="N498" s="8">
        <f>testdata[[#This Row],[Index]]-VLOOKUP(testdata[[#This Row],[min]],G473:L498,6,FALSE)</f>
        <v>0</v>
      </c>
      <c r="O498" s="8">
        <f>testdata[[#This Row],[up]]-testdata[[#This Row],[down]]</f>
        <v>-52</v>
      </c>
      <c r="P498" s="8">
        <f>100*(25-testdata[[#This Row],[dsHigh]])/25</f>
        <v>48</v>
      </c>
      <c r="Q498" s="8">
        <f>100*(25-testdata[[#This Row],[dsLow]])/25</f>
        <v>100</v>
      </c>
      <c r="R498"/>
      <c r="S498"/>
      <c r="T498" s="4">
        <v>497</v>
      </c>
      <c r="U498" s="9">
        <v>-52</v>
      </c>
      <c r="V498" s="9">
        <v>48</v>
      </c>
      <c r="W498" s="9">
        <v>100</v>
      </c>
      <c r="Z498" s="12">
        <v>43455</v>
      </c>
      <c r="AA498">
        <v>239.69</v>
      </c>
      <c r="AB498">
        <v>242.57</v>
      </c>
      <c r="AC498">
        <v>233.12</v>
      </c>
      <c r="AD498">
        <v>233.82</v>
      </c>
      <c r="AE498">
        <v>262861552</v>
      </c>
    </row>
    <row r="499" spans="1:31" x14ac:dyDescent="0.25">
      <c r="A499" s="8">
        <v>498</v>
      </c>
      <c r="B499" s="4" t="s">
        <v>7</v>
      </c>
      <c r="C499" s="5" t="str">
        <f t="shared" si="21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 t="shared" si="22"/>
        <v>273.58999999999997</v>
      </c>
      <c r="K499" s="2">
        <f t="shared" si="23"/>
        <v>229.92</v>
      </c>
      <c r="L499" s="8">
        <f>testdata[[#This Row],[Index]]</f>
        <v>498</v>
      </c>
      <c r="M499" s="8">
        <f>testdata[[#This Row],[Index]]-VLOOKUP(testdata[[#This Row],[max]],F474:L499,7,FALSE)</f>
        <v>14</v>
      </c>
      <c r="N499" s="8">
        <f>testdata[[#This Row],[Index]]-VLOOKUP(testdata[[#This Row],[min]],G474:L499,6,FALSE)</f>
        <v>0</v>
      </c>
      <c r="O499" s="8">
        <f>testdata[[#This Row],[up]]-testdata[[#This Row],[down]]</f>
        <v>-56</v>
      </c>
      <c r="P499" s="8">
        <f>100*(25-testdata[[#This Row],[dsHigh]])/25</f>
        <v>44</v>
      </c>
      <c r="Q499" s="8">
        <f>100*(25-testdata[[#This Row],[dsLow]])/25</f>
        <v>100</v>
      </c>
      <c r="R499"/>
      <c r="S499"/>
      <c r="T499" s="4">
        <v>498</v>
      </c>
      <c r="U499" s="9">
        <v>-56</v>
      </c>
      <c r="V499" s="9">
        <v>44</v>
      </c>
      <c r="W499" s="9">
        <v>100</v>
      </c>
      <c r="Z499" s="12">
        <v>43458</v>
      </c>
      <c r="AA499">
        <v>232.21</v>
      </c>
      <c r="AB499">
        <v>233.95</v>
      </c>
      <c r="AC499">
        <v>227.57</v>
      </c>
      <c r="AD499">
        <v>227.64</v>
      </c>
      <c r="AE499">
        <v>151647600</v>
      </c>
    </row>
    <row r="500" spans="1:31" x14ac:dyDescent="0.25">
      <c r="A500" s="8">
        <v>499</v>
      </c>
      <c r="B500" s="4" t="s">
        <v>7</v>
      </c>
      <c r="C500" s="5" t="str">
        <f t="shared" si="21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 t="shared" si="22"/>
        <v>273.58999999999997</v>
      </c>
      <c r="K500" s="2">
        <f t="shared" si="23"/>
        <v>229.42</v>
      </c>
      <c r="L500" s="8">
        <f>testdata[[#This Row],[Index]]</f>
        <v>499</v>
      </c>
      <c r="M500" s="8">
        <f>testdata[[#This Row],[Index]]-VLOOKUP(testdata[[#This Row],[max]],F475:L500,7,FALSE)</f>
        <v>15</v>
      </c>
      <c r="N500" s="8">
        <f>testdata[[#This Row],[Index]]-VLOOKUP(testdata[[#This Row],[min]],G475:L500,6,FALSE)</f>
        <v>0</v>
      </c>
      <c r="O500" s="8">
        <f>testdata[[#This Row],[up]]-testdata[[#This Row],[down]]</f>
        <v>-60</v>
      </c>
      <c r="P500" s="8">
        <f>100*(25-testdata[[#This Row],[dsHigh]])/25</f>
        <v>40</v>
      </c>
      <c r="Q500" s="8">
        <f>100*(25-testdata[[#This Row],[dsLow]])/25</f>
        <v>100</v>
      </c>
      <c r="R500"/>
      <c r="S500"/>
      <c r="T500" s="4">
        <v>499</v>
      </c>
      <c r="U500" s="9">
        <v>-60</v>
      </c>
      <c r="V500" s="9">
        <v>40</v>
      </c>
      <c r="W500" s="9">
        <v>100</v>
      </c>
      <c r="Z500" s="12">
        <v>43460</v>
      </c>
      <c r="AA500">
        <v>229.22</v>
      </c>
      <c r="AB500">
        <v>239.14</v>
      </c>
      <c r="AC500">
        <v>227.08</v>
      </c>
      <c r="AD500">
        <v>239.14</v>
      </c>
      <c r="AE500">
        <v>224916320</v>
      </c>
    </row>
    <row r="501" spans="1:31" x14ac:dyDescent="0.25">
      <c r="A501" s="8">
        <v>500</v>
      </c>
      <c r="B501" s="4" t="s">
        <v>7</v>
      </c>
      <c r="C501" s="5" t="str">
        <f t="shared" si="21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 t="shared" si="22"/>
        <v>273.58999999999997</v>
      </c>
      <c r="K501" s="2">
        <f t="shared" si="23"/>
        <v>229.42</v>
      </c>
      <c r="L501" s="8">
        <f>testdata[[#This Row],[Index]]</f>
        <v>500</v>
      </c>
      <c r="M501" s="8">
        <f>testdata[[#This Row],[Index]]-VLOOKUP(testdata[[#This Row],[max]],F476:L501,7,FALSE)</f>
        <v>16</v>
      </c>
      <c r="N501" s="8">
        <f>testdata[[#This Row],[Index]]-VLOOKUP(testdata[[#This Row],[min]],G476:L501,6,FALSE)</f>
        <v>1</v>
      </c>
      <c r="O501" s="8">
        <f>testdata[[#This Row],[up]]-testdata[[#This Row],[down]]</f>
        <v>-60</v>
      </c>
      <c r="P501" s="8">
        <f>100*(25-testdata[[#This Row],[dsHigh]])/25</f>
        <v>36</v>
      </c>
      <c r="Q501" s="8">
        <f>100*(25-testdata[[#This Row],[dsLow]])/25</f>
        <v>96</v>
      </c>
      <c r="R501"/>
      <c r="S501"/>
      <c r="T501" s="4">
        <v>500</v>
      </c>
      <c r="U501" s="9">
        <v>-60</v>
      </c>
      <c r="V501" s="9">
        <v>36</v>
      </c>
      <c r="W501" s="9">
        <v>96</v>
      </c>
      <c r="Z501" s="12">
        <v>43461</v>
      </c>
      <c r="AA501">
        <v>235.63</v>
      </c>
      <c r="AB501">
        <v>241.19</v>
      </c>
      <c r="AC501">
        <v>232.13</v>
      </c>
      <c r="AD501">
        <v>240.98</v>
      </c>
      <c r="AE501">
        <v>191750000</v>
      </c>
    </row>
    <row r="502" spans="1:31" x14ac:dyDescent="0.25">
      <c r="A502" s="8">
        <v>501</v>
      </c>
      <c r="B502" s="4" t="s">
        <v>7</v>
      </c>
      <c r="C502" s="5" t="str">
        <f t="shared" si="21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 t="shared" si="22"/>
        <v>273.58999999999997</v>
      </c>
      <c r="K502" s="2">
        <f t="shared" si="23"/>
        <v>229.42</v>
      </c>
      <c r="L502" s="8">
        <f>testdata[[#This Row],[Index]]</f>
        <v>501</v>
      </c>
      <c r="M502" s="8">
        <f>testdata[[#This Row],[Index]]-VLOOKUP(testdata[[#This Row],[max]],F477:L502,7,FALSE)</f>
        <v>17</v>
      </c>
      <c r="N502" s="8">
        <f>testdata[[#This Row],[Index]]-VLOOKUP(testdata[[#This Row],[min]],G477:L502,6,FALSE)</f>
        <v>2</v>
      </c>
      <c r="O502" s="8">
        <f>testdata[[#This Row],[up]]-testdata[[#This Row],[down]]</f>
        <v>-60</v>
      </c>
      <c r="P502" s="8">
        <f>100*(25-testdata[[#This Row],[dsHigh]])/25</f>
        <v>32</v>
      </c>
      <c r="Q502" s="8">
        <f>100*(25-testdata[[#This Row],[dsLow]])/25</f>
        <v>92</v>
      </c>
      <c r="R502"/>
      <c r="S502"/>
      <c r="T502" s="4">
        <v>501</v>
      </c>
      <c r="U502" s="9">
        <v>-60</v>
      </c>
      <c r="V502" s="9">
        <v>32</v>
      </c>
      <c r="W502" s="9">
        <v>92</v>
      </c>
      <c r="Z502" s="12">
        <v>43462</v>
      </c>
      <c r="AA502">
        <v>242.44</v>
      </c>
      <c r="AB502">
        <v>244.21</v>
      </c>
      <c r="AC502">
        <v>239.4</v>
      </c>
      <c r="AD502">
        <v>240.67</v>
      </c>
      <c r="AE502">
        <v>157606592</v>
      </c>
    </row>
    <row r="503" spans="1:31" x14ac:dyDescent="0.25">
      <c r="A503" s="8">
        <v>502</v>
      </c>
      <c r="B503" s="4" t="s">
        <v>7</v>
      </c>
      <c r="C503" s="5" t="str">
        <f t="shared" si="21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 t="shared" si="22"/>
        <v>273.58999999999997</v>
      </c>
      <c r="K503" s="2">
        <f t="shared" si="23"/>
        <v>229.42</v>
      </c>
      <c r="L503" s="16">
        <f>testdata[[#This Row],[Index]]</f>
        <v>502</v>
      </c>
      <c r="M503" s="16">
        <f>testdata[[#This Row],[Index]]-VLOOKUP(testdata[[#This Row],[max]],F478:L503,7,FALSE)</f>
        <v>18</v>
      </c>
      <c r="N503" s="16">
        <f>testdata[[#This Row],[Index]]-VLOOKUP(testdata[[#This Row],[min]],G478:L503,6,FALSE)</f>
        <v>3</v>
      </c>
      <c r="O503" s="16">
        <f>testdata[[#This Row],[up]]-testdata[[#This Row],[down]]</f>
        <v>-60</v>
      </c>
      <c r="P503" s="16">
        <f>100*(25-testdata[[#This Row],[dsHigh]])/25</f>
        <v>28</v>
      </c>
      <c r="Q503" s="16">
        <f>100*(25-testdata[[#This Row],[dsLow]])/25</f>
        <v>88</v>
      </c>
      <c r="R503"/>
      <c r="S503"/>
      <c r="T503" s="4">
        <v>502</v>
      </c>
      <c r="U503" s="9">
        <v>-60</v>
      </c>
      <c r="V503" s="9">
        <v>28</v>
      </c>
      <c r="W503" s="9">
        <v>88</v>
      </c>
      <c r="Z503" s="12">
        <v>43465</v>
      </c>
      <c r="AA503">
        <v>242.42</v>
      </c>
      <c r="AB503">
        <v>243.04</v>
      </c>
      <c r="AC503">
        <v>240.39</v>
      </c>
      <c r="AD503">
        <v>242.77</v>
      </c>
      <c r="AE503">
        <v>148546720</v>
      </c>
    </row>
    <row r="504" spans="1:31" x14ac:dyDescent="0.25">
      <c r="AA504" s="12"/>
    </row>
    <row r="505" spans="1:31" x14ac:dyDescent="0.25">
      <c r="AA505" s="12"/>
    </row>
    <row r="506" spans="1:31" x14ac:dyDescent="0.25">
      <c r="AA506" s="12"/>
    </row>
    <row r="507" spans="1:31" x14ac:dyDescent="0.25">
      <c r="AA507" s="12"/>
    </row>
    <row r="508" spans="1:31" x14ac:dyDescent="0.25">
      <c r="AA508" s="12"/>
    </row>
    <row r="509" spans="1:31" x14ac:dyDescent="0.25">
      <c r="AA509" s="12"/>
    </row>
    <row r="510" spans="1:31" x14ac:dyDescent="0.25">
      <c r="AA510" s="12"/>
    </row>
    <row r="511" spans="1:31" x14ac:dyDescent="0.25">
      <c r="AA511" s="12"/>
    </row>
    <row r="512" spans="1:31" x14ac:dyDescent="0.25">
      <c r="AA512" s="12"/>
    </row>
    <row r="513" spans="27:27" x14ac:dyDescent="0.25">
      <c r="AA513" s="12"/>
    </row>
    <row r="514" spans="27:27" x14ac:dyDescent="0.25">
      <c r="AA514" s="12"/>
    </row>
    <row r="515" spans="27:27" x14ac:dyDescent="0.25">
      <c r="AA515" s="12"/>
    </row>
    <row r="516" spans="27:27" x14ac:dyDescent="0.25">
      <c r="AA516" s="12"/>
    </row>
    <row r="517" spans="27:27" x14ac:dyDescent="0.25">
      <c r="AA517" s="12"/>
    </row>
    <row r="518" spans="27:27" x14ac:dyDescent="0.25">
      <c r="AA518" s="12"/>
    </row>
    <row r="519" spans="27:27" x14ac:dyDescent="0.25">
      <c r="AA519" s="12"/>
    </row>
    <row r="520" spans="27:27" x14ac:dyDescent="0.25">
      <c r="AA520" s="12"/>
    </row>
    <row r="521" spans="27:27" x14ac:dyDescent="0.25">
      <c r="AA521" s="12"/>
    </row>
    <row r="522" spans="27:27" x14ac:dyDescent="0.25">
      <c r="AA522" s="12"/>
    </row>
    <row r="523" spans="27:27" x14ac:dyDescent="0.25">
      <c r="AA523" s="12"/>
    </row>
    <row r="524" spans="27:27" x14ac:dyDescent="0.25">
      <c r="AA524" s="12"/>
    </row>
    <row r="525" spans="27:27" x14ac:dyDescent="0.25">
      <c r="AA525" s="12"/>
    </row>
    <row r="526" spans="27:27" x14ac:dyDescent="0.25">
      <c r="AA526" s="12"/>
    </row>
    <row r="527" spans="27:27" x14ac:dyDescent="0.25">
      <c r="AA527" s="12"/>
    </row>
    <row r="528" spans="27:27" x14ac:dyDescent="0.25">
      <c r="AA528" s="12"/>
    </row>
    <row r="529" spans="27:27" x14ac:dyDescent="0.25">
      <c r="AA529" s="12"/>
    </row>
    <row r="530" spans="27:27" x14ac:dyDescent="0.25">
      <c r="AA530" s="12"/>
    </row>
    <row r="531" spans="27:27" x14ac:dyDescent="0.25">
      <c r="AA531" s="12"/>
    </row>
    <row r="532" spans="27:27" x14ac:dyDescent="0.25">
      <c r="AA532" s="12"/>
    </row>
    <row r="533" spans="27:27" x14ac:dyDescent="0.25">
      <c r="AA533" s="12"/>
    </row>
    <row r="534" spans="27:27" x14ac:dyDescent="0.25">
      <c r="AA534" s="12"/>
    </row>
    <row r="535" spans="27:27" x14ac:dyDescent="0.25">
      <c r="AA535" s="12"/>
    </row>
    <row r="536" spans="27:27" x14ac:dyDescent="0.25">
      <c r="AA536" s="12"/>
    </row>
    <row r="537" spans="27:27" x14ac:dyDescent="0.25">
      <c r="AA537" s="12"/>
    </row>
    <row r="538" spans="27:27" x14ac:dyDescent="0.25">
      <c r="AA538" s="12"/>
    </row>
    <row r="539" spans="27:27" x14ac:dyDescent="0.25">
      <c r="AA539" s="12"/>
    </row>
    <row r="540" spans="27:27" x14ac:dyDescent="0.25">
      <c r="AA540" s="12"/>
    </row>
    <row r="541" spans="27:27" x14ac:dyDescent="0.25">
      <c r="AA541" s="12"/>
    </row>
    <row r="542" spans="27:27" x14ac:dyDescent="0.25">
      <c r="AA542" s="12"/>
    </row>
    <row r="543" spans="27:27" x14ac:dyDescent="0.25">
      <c r="AA543" s="12"/>
    </row>
    <row r="544" spans="27:27" x14ac:dyDescent="0.25">
      <c r="AA544" s="12"/>
    </row>
    <row r="545" spans="27:27" x14ac:dyDescent="0.25">
      <c r="AA545" s="12"/>
    </row>
    <row r="546" spans="27:27" x14ac:dyDescent="0.25">
      <c r="AA546" s="12"/>
    </row>
    <row r="547" spans="27:27" x14ac:dyDescent="0.25">
      <c r="AA547" s="12"/>
    </row>
    <row r="548" spans="27:27" x14ac:dyDescent="0.25">
      <c r="AA548" s="12"/>
    </row>
    <row r="549" spans="27:27" x14ac:dyDescent="0.25">
      <c r="AA549" s="12"/>
    </row>
    <row r="550" spans="27:27" x14ac:dyDescent="0.25">
      <c r="AA550" s="12"/>
    </row>
    <row r="551" spans="27:27" x14ac:dyDescent="0.25">
      <c r="AA551" s="12"/>
    </row>
    <row r="552" spans="27:27" x14ac:dyDescent="0.25">
      <c r="AA552" s="12"/>
    </row>
    <row r="553" spans="27:27" x14ac:dyDescent="0.25">
      <c r="AA553" s="12"/>
    </row>
    <row r="554" spans="27:27" x14ac:dyDescent="0.25">
      <c r="AA554" s="12"/>
    </row>
    <row r="555" spans="27:27" x14ac:dyDescent="0.25">
      <c r="AA555" s="12"/>
    </row>
    <row r="556" spans="27:27" x14ac:dyDescent="0.25">
      <c r="AA556" s="12"/>
    </row>
    <row r="557" spans="27:27" x14ac:dyDescent="0.25">
      <c r="AA557" s="12"/>
    </row>
    <row r="558" spans="27:27" x14ac:dyDescent="0.25">
      <c r="AA558" s="12"/>
    </row>
    <row r="559" spans="27:27" x14ac:dyDescent="0.25">
      <c r="AA559" s="12"/>
    </row>
    <row r="560" spans="27:27" x14ac:dyDescent="0.25">
      <c r="AA560" s="12"/>
    </row>
    <row r="561" spans="27:27" x14ac:dyDescent="0.25">
      <c r="AA561" s="12"/>
    </row>
    <row r="562" spans="27:27" x14ac:dyDescent="0.25">
      <c r="AA562" s="12"/>
    </row>
    <row r="563" spans="27:27" x14ac:dyDescent="0.25">
      <c r="AA563" s="12"/>
    </row>
    <row r="564" spans="27:27" x14ac:dyDescent="0.25">
      <c r="AA564" s="12"/>
    </row>
    <row r="565" spans="27:27" x14ac:dyDescent="0.25">
      <c r="AA565" s="12"/>
    </row>
    <row r="566" spans="27:27" x14ac:dyDescent="0.25">
      <c r="AA566" s="12"/>
    </row>
    <row r="567" spans="27:27" x14ac:dyDescent="0.25">
      <c r="AA567" s="12"/>
    </row>
    <row r="568" spans="27:27" x14ac:dyDescent="0.25">
      <c r="AA568" s="12"/>
    </row>
    <row r="569" spans="27:27" x14ac:dyDescent="0.25">
      <c r="AA569" s="12"/>
    </row>
    <row r="570" spans="27:27" x14ac:dyDescent="0.25">
      <c r="AA570" s="12"/>
    </row>
    <row r="571" spans="27:27" x14ac:dyDescent="0.25">
      <c r="AA571" s="12"/>
    </row>
    <row r="572" spans="27:27" x14ac:dyDescent="0.25">
      <c r="AA572" s="12"/>
    </row>
    <row r="573" spans="27:27" x14ac:dyDescent="0.25">
      <c r="AA573" s="12"/>
    </row>
    <row r="574" spans="27:27" x14ac:dyDescent="0.25">
      <c r="AA574" s="12"/>
    </row>
    <row r="575" spans="27:27" x14ac:dyDescent="0.25">
      <c r="AA575" s="12"/>
    </row>
    <row r="576" spans="27:27" x14ac:dyDescent="0.25">
      <c r="AA576" s="12"/>
    </row>
    <row r="577" spans="27:27" x14ac:dyDescent="0.25">
      <c r="AA577" s="12"/>
    </row>
    <row r="578" spans="27:27" x14ac:dyDescent="0.25">
      <c r="AA578" s="12"/>
    </row>
    <row r="579" spans="27:27" x14ac:dyDescent="0.25">
      <c r="AA579" s="12"/>
    </row>
    <row r="580" spans="27:27" x14ac:dyDescent="0.25">
      <c r="AA580" s="12"/>
    </row>
    <row r="581" spans="27:27" x14ac:dyDescent="0.25">
      <c r="AA581" s="12"/>
    </row>
    <row r="582" spans="27:27" x14ac:dyDescent="0.25">
      <c r="AA582" s="12"/>
    </row>
    <row r="583" spans="27:27" x14ac:dyDescent="0.25">
      <c r="AA583" s="12"/>
    </row>
    <row r="584" spans="27:27" x14ac:dyDescent="0.25">
      <c r="AA584" s="12"/>
    </row>
    <row r="585" spans="27:27" x14ac:dyDescent="0.25">
      <c r="AA585" s="12"/>
    </row>
    <row r="586" spans="27:27" x14ac:dyDescent="0.25">
      <c r="AA586" s="12"/>
    </row>
    <row r="587" spans="27:27" x14ac:dyDescent="0.25">
      <c r="AA587" s="12"/>
    </row>
    <row r="588" spans="27:27" x14ac:dyDescent="0.25">
      <c r="AA588" s="12"/>
    </row>
    <row r="589" spans="27:27" x14ac:dyDescent="0.25">
      <c r="AA589" s="12"/>
    </row>
    <row r="590" spans="27:27" x14ac:dyDescent="0.25">
      <c r="AA590" s="12"/>
    </row>
    <row r="591" spans="27:27" x14ac:dyDescent="0.25">
      <c r="AA591" s="12"/>
    </row>
    <row r="592" spans="27:27" x14ac:dyDescent="0.25">
      <c r="AA592" s="12"/>
    </row>
    <row r="593" spans="27:27" x14ac:dyDescent="0.25">
      <c r="AA593" s="12"/>
    </row>
    <row r="594" spans="27:27" x14ac:dyDescent="0.25">
      <c r="AA594" s="12"/>
    </row>
    <row r="595" spans="27:27" x14ac:dyDescent="0.25">
      <c r="AA595" s="12"/>
    </row>
    <row r="596" spans="27:27" x14ac:dyDescent="0.25">
      <c r="AA596" s="12"/>
    </row>
    <row r="597" spans="27:27" x14ac:dyDescent="0.25">
      <c r="AA597" s="12"/>
    </row>
    <row r="598" spans="27:27" x14ac:dyDescent="0.25">
      <c r="AA598" s="12"/>
    </row>
    <row r="599" spans="27:27" x14ac:dyDescent="0.25">
      <c r="AA599" s="12"/>
    </row>
    <row r="600" spans="27:27" x14ac:dyDescent="0.25">
      <c r="AA600" s="12"/>
    </row>
    <row r="601" spans="27:27" x14ac:dyDescent="0.25">
      <c r="AA601" s="12"/>
    </row>
    <row r="602" spans="27:27" x14ac:dyDescent="0.25">
      <c r="AA602" s="12"/>
    </row>
    <row r="603" spans="27:27" x14ac:dyDescent="0.25">
      <c r="AA603" s="12"/>
    </row>
    <row r="604" spans="27:27" x14ac:dyDescent="0.25">
      <c r="AA604" s="12"/>
    </row>
    <row r="605" spans="27:27" x14ac:dyDescent="0.25">
      <c r="AA605" s="12"/>
    </row>
    <row r="606" spans="27:27" x14ac:dyDescent="0.25">
      <c r="AA606" s="12"/>
    </row>
    <row r="607" spans="27:27" x14ac:dyDescent="0.25">
      <c r="AA607" s="12"/>
    </row>
    <row r="608" spans="27:27" x14ac:dyDescent="0.25">
      <c r="AA608" s="12"/>
    </row>
    <row r="609" spans="27:27" x14ac:dyDescent="0.25">
      <c r="AA609" s="12"/>
    </row>
    <row r="610" spans="27:27" x14ac:dyDescent="0.25">
      <c r="AA610" s="12"/>
    </row>
    <row r="611" spans="27:27" x14ac:dyDescent="0.25">
      <c r="AA611" s="12"/>
    </row>
    <row r="612" spans="27:27" x14ac:dyDescent="0.25">
      <c r="AA612" s="12"/>
    </row>
    <row r="613" spans="27:27" x14ac:dyDescent="0.25">
      <c r="AA613" s="12"/>
    </row>
    <row r="614" spans="27:27" x14ac:dyDescent="0.25">
      <c r="AA614" s="12"/>
    </row>
    <row r="615" spans="27:27" x14ac:dyDescent="0.25">
      <c r="AA615" s="12"/>
    </row>
    <row r="616" spans="27:27" x14ac:dyDescent="0.25">
      <c r="AA616" s="12"/>
    </row>
    <row r="617" spans="27:27" x14ac:dyDescent="0.25">
      <c r="AA617" s="12"/>
    </row>
    <row r="618" spans="27:27" x14ac:dyDescent="0.25">
      <c r="AA618" s="12"/>
    </row>
    <row r="619" spans="27:27" x14ac:dyDescent="0.25">
      <c r="AA619" s="12"/>
    </row>
    <row r="620" spans="27:27" x14ac:dyDescent="0.25">
      <c r="AA620" s="12"/>
    </row>
    <row r="621" spans="27:27" x14ac:dyDescent="0.25">
      <c r="AA621" s="12"/>
    </row>
    <row r="622" spans="27:27" x14ac:dyDescent="0.25">
      <c r="AA622" s="12"/>
    </row>
    <row r="623" spans="27:27" x14ac:dyDescent="0.25">
      <c r="AA623" s="12"/>
    </row>
    <row r="624" spans="27:27" x14ac:dyDescent="0.25">
      <c r="AA624" s="12"/>
    </row>
    <row r="625" spans="27:27" x14ac:dyDescent="0.25">
      <c r="AA625" s="12"/>
    </row>
    <row r="626" spans="27:27" x14ac:dyDescent="0.25">
      <c r="AA626" s="12"/>
    </row>
    <row r="627" spans="27:27" x14ac:dyDescent="0.25">
      <c r="AA627" s="12"/>
    </row>
    <row r="628" spans="27:27" x14ac:dyDescent="0.25">
      <c r="AA628" s="12"/>
    </row>
    <row r="629" spans="27:27" x14ac:dyDescent="0.25">
      <c r="AA629" s="12"/>
    </row>
    <row r="630" spans="27:27" x14ac:dyDescent="0.25">
      <c r="AA630" s="12"/>
    </row>
    <row r="631" spans="27:27" x14ac:dyDescent="0.25">
      <c r="AA631" s="12"/>
    </row>
    <row r="632" spans="27:27" x14ac:dyDescent="0.25">
      <c r="AA632" s="12"/>
    </row>
    <row r="633" spans="27:27" x14ac:dyDescent="0.25">
      <c r="AA633" s="12"/>
    </row>
    <row r="634" spans="27:27" x14ac:dyDescent="0.25">
      <c r="AA634" s="12"/>
    </row>
    <row r="635" spans="27:27" x14ac:dyDescent="0.25">
      <c r="AA635" s="12"/>
    </row>
    <row r="636" spans="27:27" x14ac:dyDescent="0.25">
      <c r="AA636" s="12"/>
    </row>
    <row r="637" spans="27:27" x14ac:dyDescent="0.25">
      <c r="AA637" s="12"/>
    </row>
    <row r="638" spans="27:27" x14ac:dyDescent="0.25">
      <c r="AA638" s="12"/>
    </row>
    <row r="639" spans="27:27" x14ac:dyDescent="0.25">
      <c r="AA639" s="12"/>
    </row>
    <row r="640" spans="27:27" x14ac:dyDescent="0.25">
      <c r="AA640" s="12"/>
    </row>
    <row r="641" spans="27:27" x14ac:dyDescent="0.25">
      <c r="AA641" s="12"/>
    </row>
    <row r="642" spans="27:27" x14ac:dyDescent="0.25">
      <c r="AA642" s="12"/>
    </row>
    <row r="643" spans="27:27" x14ac:dyDescent="0.25">
      <c r="AA643" s="12"/>
    </row>
    <row r="644" spans="27:27" x14ac:dyDescent="0.25">
      <c r="AA644" s="12"/>
    </row>
    <row r="645" spans="27:27" x14ac:dyDescent="0.25">
      <c r="AA645" s="12"/>
    </row>
    <row r="646" spans="27:27" x14ac:dyDescent="0.25">
      <c r="AA646" s="12"/>
    </row>
    <row r="647" spans="27:27" x14ac:dyDescent="0.25">
      <c r="AA647" s="12"/>
    </row>
    <row r="648" spans="27:27" x14ac:dyDescent="0.25">
      <c r="AA648" s="12"/>
    </row>
    <row r="649" spans="27:27" x14ac:dyDescent="0.25">
      <c r="AA649" s="12"/>
    </row>
    <row r="650" spans="27:27" x14ac:dyDescent="0.25">
      <c r="AA650" s="12"/>
    </row>
    <row r="651" spans="27:27" x14ac:dyDescent="0.25">
      <c r="AA651" s="12"/>
    </row>
    <row r="652" spans="27:27" x14ac:dyDescent="0.25">
      <c r="AA652" s="12"/>
    </row>
    <row r="653" spans="27:27" x14ac:dyDescent="0.25">
      <c r="AA653" s="12"/>
    </row>
    <row r="654" spans="27:27" x14ac:dyDescent="0.25">
      <c r="AA654" s="12"/>
    </row>
    <row r="655" spans="27:27" x14ac:dyDescent="0.25">
      <c r="AA655" s="12"/>
    </row>
    <row r="656" spans="27:27" x14ac:dyDescent="0.25">
      <c r="AA656" s="12"/>
    </row>
    <row r="657" spans="27:27" x14ac:dyDescent="0.25">
      <c r="AA657" s="12"/>
    </row>
    <row r="658" spans="27:27" x14ac:dyDescent="0.25">
      <c r="AA658" s="12"/>
    </row>
    <row r="659" spans="27:27" x14ac:dyDescent="0.25">
      <c r="AA659" s="12"/>
    </row>
    <row r="660" spans="27:27" x14ac:dyDescent="0.25">
      <c r="AA660" s="12"/>
    </row>
    <row r="661" spans="27:27" x14ac:dyDescent="0.25">
      <c r="AA661" s="12"/>
    </row>
    <row r="662" spans="27:27" x14ac:dyDescent="0.25">
      <c r="AA662" s="12"/>
    </row>
    <row r="663" spans="27:27" x14ac:dyDescent="0.25">
      <c r="AA663" s="12"/>
    </row>
    <row r="664" spans="27:27" x14ac:dyDescent="0.25">
      <c r="AA664" s="12"/>
    </row>
    <row r="665" spans="27:27" x14ac:dyDescent="0.25">
      <c r="AA665" s="12"/>
    </row>
    <row r="666" spans="27:27" x14ac:dyDescent="0.25">
      <c r="AA666" s="12"/>
    </row>
    <row r="667" spans="27:27" x14ac:dyDescent="0.25">
      <c r="AA667" s="12"/>
    </row>
    <row r="668" spans="27:27" x14ac:dyDescent="0.25">
      <c r="AA668" s="12"/>
    </row>
    <row r="669" spans="27:27" x14ac:dyDescent="0.25">
      <c r="AA669" s="12"/>
    </row>
    <row r="670" spans="27:27" x14ac:dyDescent="0.25">
      <c r="AA670" s="12"/>
    </row>
    <row r="671" spans="27:27" x14ac:dyDescent="0.25">
      <c r="AA671" s="12"/>
    </row>
    <row r="672" spans="27:27" x14ac:dyDescent="0.25">
      <c r="AA672" s="12"/>
    </row>
    <row r="673" spans="27:27" x14ac:dyDescent="0.25">
      <c r="AA673" s="12"/>
    </row>
    <row r="674" spans="27:27" x14ac:dyDescent="0.25">
      <c r="AA674" s="12"/>
    </row>
    <row r="675" spans="27:27" x14ac:dyDescent="0.25">
      <c r="AA675" s="12"/>
    </row>
    <row r="676" spans="27:27" x14ac:dyDescent="0.25">
      <c r="AA676" s="12"/>
    </row>
    <row r="677" spans="27:27" x14ac:dyDescent="0.25">
      <c r="AA677" s="12"/>
    </row>
    <row r="678" spans="27:27" x14ac:dyDescent="0.25">
      <c r="AA678" s="12"/>
    </row>
    <row r="679" spans="27:27" x14ac:dyDescent="0.25">
      <c r="AA679" s="12"/>
    </row>
    <row r="680" spans="27:27" x14ac:dyDescent="0.25">
      <c r="AA680" s="12"/>
    </row>
    <row r="681" spans="27:27" x14ac:dyDescent="0.25">
      <c r="AA681" s="12"/>
    </row>
    <row r="682" spans="27:27" x14ac:dyDescent="0.25">
      <c r="AA682" s="12"/>
    </row>
    <row r="683" spans="27:27" x14ac:dyDescent="0.25">
      <c r="AA683" s="12"/>
    </row>
    <row r="684" spans="27:27" x14ac:dyDescent="0.25">
      <c r="AA684" s="12"/>
    </row>
    <row r="685" spans="27:27" x14ac:dyDescent="0.25">
      <c r="AA685" s="12"/>
    </row>
    <row r="686" spans="27:27" x14ac:dyDescent="0.25">
      <c r="AA686" s="12"/>
    </row>
    <row r="687" spans="27:27" x14ac:dyDescent="0.25">
      <c r="AA687" s="12"/>
    </row>
    <row r="688" spans="27:27" x14ac:dyDescent="0.25">
      <c r="AA688" s="12"/>
    </row>
    <row r="689" spans="27:27" x14ac:dyDescent="0.25">
      <c r="AA689" s="12"/>
    </row>
    <row r="690" spans="27:27" x14ac:dyDescent="0.25">
      <c r="AA690" s="12"/>
    </row>
    <row r="691" spans="27:27" x14ac:dyDescent="0.25">
      <c r="AA691" s="12"/>
    </row>
    <row r="692" spans="27:27" x14ac:dyDescent="0.25">
      <c r="AA692" s="12"/>
    </row>
    <row r="693" spans="27:27" x14ac:dyDescent="0.25">
      <c r="AA693" s="12"/>
    </row>
    <row r="694" spans="27:27" x14ac:dyDescent="0.25">
      <c r="AA694" s="12"/>
    </row>
    <row r="695" spans="27:27" x14ac:dyDescent="0.25">
      <c r="AA695" s="12"/>
    </row>
    <row r="696" spans="27:27" x14ac:dyDescent="0.25">
      <c r="AA696" s="12"/>
    </row>
    <row r="697" spans="27:27" x14ac:dyDescent="0.25">
      <c r="AA697" s="12"/>
    </row>
    <row r="698" spans="27:27" x14ac:dyDescent="0.25">
      <c r="AA698" s="12"/>
    </row>
    <row r="699" spans="27:27" x14ac:dyDescent="0.25">
      <c r="AA699" s="12"/>
    </row>
    <row r="700" spans="27:27" x14ac:dyDescent="0.25">
      <c r="AA700" s="12"/>
    </row>
    <row r="701" spans="27:27" x14ac:dyDescent="0.25">
      <c r="AA701" s="12"/>
    </row>
    <row r="702" spans="27:27" x14ac:dyDescent="0.25">
      <c r="AA702" s="12"/>
    </row>
    <row r="703" spans="27:27" x14ac:dyDescent="0.25">
      <c r="AA703" s="12"/>
    </row>
    <row r="704" spans="27:27" x14ac:dyDescent="0.25">
      <c r="AA704" s="12"/>
    </row>
    <row r="705" spans="27:27" x14ac:dyDescent="0.25">
      <c r="AA705" s="12"/>
    </row>
    <row r="706" spans="27:27" x14ac:dyDescent="0.25">
      <c r="AA706" s="12"/>
    </row>
    <row r="707" spans="27:27" x14ac:dyDescent="0.25">
      <c r="AA707" s="12"/>
    </row>
    <row r="708" spans="27:27" x14ac:dyDescent="0.25">
      <c r="AA708" s="12"/>
    </row>
    <row r="709" spans="27:27" x14ac:dyDescent="0.25">
      <c r="AA709" s="12"/>
    </row>
    <row r="710" spans="27:27" x14ac:dyDescent="0.25">
      <c r="AA710" s="12"/>
    </row>
    <row r="711" spans="27:27" x14ac:dyDescent="0.25">
      <c r="AA711" s="12"/>
    </row>
    <row r="712" spans="27:27" x14ac:dyDescent="0.25">
      <c r="AA712" s="12"/>
    </row>
    <row r="713" spans="27:27" x14ac:dyDescent="0.25">
      <c r="AA713" s="12"/>
    </row>
    <row r="714" spans="27:27" x14ac:dyDescent="0.25">
      <c r="AA714" s="12"/>
    </row>
    <row r="715" spans="27:27" x14ac:dyDescent="0.25">
      <c r="AA715" s="12"/>
    </row>
    <row r="716" spans="27:27" x14ac:dyDescent="0.25">
      <c r="AA716" s="12"/>
    </row>
    <row r="717" spans="27:27" x14ac:dyDescent="0.25">
      <c r="AA717" s="12"/>
    </row>
    <row r="718" spans="27:27" x14ac:dyDescent="0.25">
      <c r="AA718" s="12"/>
    </row>
    <row r="719" spans="27:27" x14ac:dyDescent="0.25">
      <c r="AA719" s="12"/>
    </row>
    <row r="720" spans="27:27" x14ac:dyDescent="0.25">
      <c r="AA720" s="12"/>
    </row>
    <row r="721" spans="27:27" x14ac:dyDescent="0.25">
      <c r="AA721" s="12"/>
    </row>
    <row r="722" spans="27:27" x14ac:dyDescent="0.25">
      <c r="AA722" s="12"/>
    </row>
    <row r="723" spans="27:27" x14ac:dyDescent="0.25">
      <c r="AA723" s="12"/>
    </row>
    <row r="724" spans="27:27" x14ac:dyDescent="0.25">
      <c r="AA724" s="12"/>
    </row>
    <row r="725" spans="27:27" x14ac:dyDescent="0.25">
      <c r="AA725" s="12"/>
    </row>
    <row r="726" spans="27:27" x14ac:dyDescent="0.25">
      <c r="AA726" s="12"/>
    </row>
    <row r="727" spans="27:27" x14ac:dyDescent="0.25">
      <c r="AA727" s="12"/>
    </row>
    <row r="728" spans="27:27" x14ac:dyDescent="0.25">
      <c r="AA728" s="12"/>
    </row>
    <row r="729" spans="27:27" x14ac:dyDescent="0.25">
      <c r="AA729" s="12"/>
    </row>
    <row r="730" spans="27:27" x14ac:dyDescent="0.25">
      <c r="AA730" s="12"/>
    </row>
    <row r="731" spans="27:27" x14ac:dyDescent="0.25">
      <c r="AA731" s="12"/>
    </row>
    <row r="732" spans="27:27" x14ac:dyDescent="0.25">
      <c r="AA732" s="12"/>
    </row>
    <row r="733" spans="27:27" x14ac:dyDescent="0.25">
      <c r="AA733" s="12"/>
    </row>
    <row r="734" spans="27:27" x14ac:dyDescent="0.25">
      <c r="AA734" s="12"/>
    </row>
    <row r="735" spans="27:27" x14ac:dyDescent="0.25">
      <c r="AA735" s="12"/>
    </row>
    <row r="736" spans="27:27" x14ac:dyDescent="0.25">
      <c r="AA736" s="12"/>
    </row>
    <row r="737" spans="27:27" x14ac:dyDescent="0.25">
      <c r="AA737" s="12"/>
    </row>
    <row r="738" spans="27:27" x14ac:dyDescent="0.25">
      <c r="AA738" s="12"/>
    </row>
    <row r="739" spans="27:27" x14ac:dyDescent="0.25">
      <c r="AA739" s="12"/>
    </row>
    <row r="740" spans="27:27" x14ac:dyDescent="0.25">
      <c r="AA740" s="12"/>
    </row>
    <row r="741" spans="27:27" x14ac:dyDescent="0.25">
      <c r="AA741" s="12"/>
    </row>
    <row r="742" spans="27:27" x14ac:dyDescent="0.25">
      <c r="AA742" s="12"/>
    </row>
    <row r="743" spans="27:27" x14ac:dyDescent="0.25">
      <c r="AA743" s="12"/>
    </row>
    <row r="744" spans="27:27" x14ac:dyDescent="0.25">
      <c r="AA744" s="12"/>
    </row>
    <row r="745" spans="27:27" x14ac:dyDescent="0.25">
      <c r="AA745" s="12"/>
    </row>
    <row r="746" spans="27:27" x14ac:dyDescent="0.25">
      <c r="AA746" s="12"/>
    </row>
    <row r="747" spans="27:27" x14ac:dyDescent="0.25">
      <c r="AA747" s="12"/>
    </row>
    <row r="748" spans="27:27" x14ac:dyDescent="0.25">
      <c r="AA748" s="12"/>
    </row>
    <row r="749" spans="27:27" x14ac:dyDescent="0.25">
      <c r="AA749" s="12"/>
    </row>
    <row r="750" spans="27:27" x14ac:dyDescent="0.25">
      <c r="AA750" s="12"/>
    </row>
    <row r="751" spans="27:27" x14ac:dyDescent="0.25">
      <c r="AA751" s="12"/>
    </row>
    <row r="752" spans="27:27" x14ac:dyDescent="0.25">
      <c r="AA752" s="12"/>
    </row>
    <row r="753" spans="27:27" x14ac:dyDescent="0.25">
      <c r="AA753" s="12"/>
    </row>
    <row r="754" spans="27:27" x14ac:dyDescent="0.25">
      <c r="AA754" s="12"/>
    </row>
    <row r="755" spans="27:27" x14ac:dyDescent="0.25">
      <c r="AA755" s="12"/>
    </row>
    <row r="756" spans="27:27" x14ac:dyDescent="0.25">
      <c r="AA756" s="12"/>
    </row>
    <row r="757" spans="27:27" x14ac:dyDescent="0.25">
      <c r="AA757" s="12"/>
    </row>
    <row r="758" spans="27:27" x14ac:dyDescent="0.25">
      <c r="AA758" s="12"/>
    </row>
    <row r="759" spans="27:27" x14ac:dyDescent="0.25">
      <c r="AA759" s="12"/>
    </row>
    <row r="760" spans="27:27" x14ac:dyDescent="0.25">
      <c r="AA760" s="12"/>
    </row>
    <row r="761" spans="27:27" x14ac:dyDescent="0.25">
      <c r="AA761" s="12"/>
    </row>
    <row r="762" spans="27:27" x14ac:dyDescent="0.25">
      <c r="AA762" s="12"/>
    </row>
    <row r="763" spans="27:27" x14ac:dyDescent="0.25">
      <c r="AA763" s="12"/>
    </row>
    <row r="764" spans="27:27" x14ac:dyDescent="0.25">
      <c r="AA764" s="12"/>
    </row>
    <row r="765" spans="27:27" x14ac:dyDescent="0.25">
      <c r="AA765" s="12"/>
    </row>
    <row r="766" spans="27:27" x14ac:dyDescent="0.25">
      <c r="AA766" s="12"/>
    </row>
    <row r="767" spans="27:27" x14ac:dyDescent="0.25">
      <c r="AA767" s="12"/>
    </row>
    <row r="768" spans="27:27" x14ac:dyDescent="0.25">
      <c r="AA768" s="12"/>
    </row>
    <row r="769" spans="27:27" x14ac:dyDescent="0.25">
      <c r="AA769" s="12"/>
    </row>
    <row r="770" spans="27:27" x14ac:dyDescent="0.25">
      <c r="AA770" s="12"/>
    </row>
    <row r="771" spans="27:27" x14ac:dyDescent="0.25">
      <c r="AA771" s="12"/>
    </row>
    <row r="772" spans="27:27" x14ac:dyDescent="0.25">
      <c r="AA772" s="12"/>
    </row>
    <row r="773" spans="27:27" x14ac:dyDescent="0.25">
      <c r="AA773" s="12"/>
    </row>
    <row r="774" spans="27:27" x14ac:dyDescent="0.25">
      <c r="AA774" s="12"/>
    </row>
    <row r="775" spans="27:27" x14ac:dyDescent="0.25">
      <c r="AA775" s="12"/>
    </row>
    <row r="776" spans="27:27" x14ac:dyDescent="0.25">
      <c r="AA776" s="12"/>
    </row>
    <row r="777" spans="27:27" x14ac:dyDescent="0.25">
      <c r="AA777" s="12"/>
    </row>
    <row r="778" spans="27:27" x14ac:dyDescent="0.25">
      <c r="AA778" s="12"/>
    </row>
    <row r="779" spans="27:27" x14ac:dyDescent="0.25">
      <c r="AA779" s="12"/>
    </row>
    <row r="780" spans="27:27" x14ac:dyDescent="0.25">
      <c r="AA780" s="12"/>
    </row>
    <row r="781" spans="27:27" x14ac:dyDescent="0.25">
      <c r="AA781" s="12"/>
    </row>
    <row r="782" spans="27:27" x14ac:dyDescent="0.25">
      <c r="AA782" s="12"/>
    </row>
    <row r="783" spans="27:27" x14ac:dyDescent="0.25">
      <c r="AA783" s="12"/>
    </row>
    <row r="784" spans="27:27" x14ac:dyDescent="0.25">
      <c r="AA784" s="12"/>
    </row>
    <row r="785" spans="27:27" x14ac:dyDescent="0.25">
      <c r="AA785" s="12"/>
    </row>
    <row r="786" spans="27:27" x14ac:dyDescent="0.25">
      <c r="AA786" s="12"/>
    </row>
    <row r="787" spans="27:27" x14ac:dyDescent="0.25">
      <c r="AA787" s="12"/>
    </row>
    <row r="788" spans="27:27" x14ac:dyDescent="0.25">
      <c r="AA788" s="12"/>
    </row>
    <row r="789" spans="27:27" x14ac:dyDescent="0.25">
      <c r="AA789" s="12"/>
    </row>
    <row r="790" spans="27:27" x14ac:dyDescent="0.25">
      <c r="AA790" s="12"/>
    </row>
    <row r="791" spans="27:27" x14ac:dyDescent="0.25">
      <c r="AA791" s="12"/>
    </row>
    <row r="792" spans="27:27" x14ac:dyDescent="0.25">
      <c r="AA792" s="12"/>
    </row>
    <row r="793" spans="27:27" x14ac:dyDescent="0.25">
      <c r="AA793" s="12"/>
    </row>
    <row r="794" spans="27:27" x14ac:dyDescent="0.25">
      <c r="AA794" s="12"/>
    </row>
    <row r="795" spans="27:27" x14ac:dyDescent="0.25">
      <c r="AA795" s="12"/>
    </row>
    <row r="796" spans="27:27" x14ac:dyDescent="0.25">
      <c r="AA796" s="12"/>
    </row>
    <row r="797" spans="27:27" x14ac:dyDescent="0.25">
      <c r="AA797" s="12"/>
    </row>
    <row r="798" spans="27:27" x14ac:dyDescent="0.25">
      <c r="AA798" s="12"/>
    </row>
    <row r="799" spans="27:27" x14ac:dyDescent="0.25">
      <c r="AA799" s="12"/>
    </row>
    <row r="800" spans="27:27" x14ac:dyDescent="0.25">
      <c r="AA800" s="12"/>
    </row>
    <row r="801" spans="27:27" x14ac:dyDescent="0.25">
      <c r="AA801" s="12"/>
    </row>
    <row r="802" spans="27:27" x14ac:dyDescent="0.25">
      <c r="AA802" s="12"/>
    </row>
    <row r="803" spans="27:27" x14ac:dyDescent="0.25">
      <c r="AA803" s="12"/>
    </row>
    <row r="804" spans="27:27" x14ac:dyDescent="0.25">
      <c r="AA804" s="12"/>
    </row>
    <row r="805" spans="27:27" x14ac:dyDescent="0.25">
      <c r="AA805" s="12"/>
    </row>
    <row r="806" spans="27:27" x14ac:dyDescent="0.25">
      <c r="AA806" s="12"/>
    </row>
    <row r="807" spans="27:27" x14ac:dyDescent="0.25">
      <c r="AA807" s="12"/>
    </row>
    <row r="808" spans="27:27" x14ac:dyDescent="0.25">
      <c r="AA808" s="12"/>
    </row>
    <row r="809" spans="27:27" x14ac:dyDescent="0.25">
      <c r="AA809" s="12"/>
    </row>
    <row r="810" spans="27:27" x14ac:dyDescent="0.25">
      <c r="AA810" s="12"/>
    </row>
    <row r="811" spans="27:27" x14ac:dyDescent="0.25">
      <c r="AA811" s="12"/>
    </row>
    <row r="812" spans="27:27" x14ac:dyDescent="0.25">
      <c r="AA812" s="12"/>
    </row>
    <row r="813" spans="27:27" x14ac:dyDescent="0.25">
      <c r="AA813" s="12"/>
    </row>
    <row r="814" spans="27:27" x14ac:dyDescent="0.25">
      <c r="AA814" s="12"/>
    </row>
    <row r="815" spans="27:27" x14ac:dyDescent="0.25">
      <c r="AA815" s="12"/>
    </row>
    <row r="816" spans="27:27" x14ac:dyDescent="0.25">
      <c r="AA816" s="12"/>
    </row>
    <row r="817" spans="27:27" x14ac:dyDescent="0.25">
      <c r="AA817" s="12"/>
    </row>
    <row r="818" spans="27:27" x14ac:dyDescent="0.25">
      <c r="AA818" s="12"/>
    </row>
    <row r="819" spans="27:27" x14ac:dyDescent="0.25">
      <c r="AA819" s="12"/>
    </row>
    <row r="820" spans="27:27" x14ac:dyDescent="0.25">
      <c r="AA820" s="12"/>
    </row>
    <row r="821" spans="27:27" x14ac:dyDescent="0.25">
      <c r="AA821" s="12"/>
    </row>
    <row r="822" spans="27:27" x14ac:dyDescent="0.25">
      <c r="AA822" s="12"/>
    </row>
    <row r="823" spans="27:27" x14ac:dyDescent="0.25">
      <c r="AA823" s="12"/>
    </row>
    <row r="824" spans="27:27" x14ac:dyDescent="0.25">
      <c r="AA824" s="12"/>
    </row>
    <row r="825" spans="27:27" x14ac:dyDescent="0.25">
      <c r="AA825" s="12"/>
    </row>
    <row r="826" spans="27:27" x14ac:dyDescent="0.25">
      <c r="AA826" s="12"/>
    </row>
    <row r="827" spans="27:27" x14ac:dyDescent="0.25">
      <c r="AA827" s="12"/>
    </row>
    <row r="828" spans="27:27" x14ac:dyDescent="0.25">
      <c r="AA828" s="12"/>
    </row>
    <row r="829" spans="27:27" x14ac:dyDescent="0.25">
      <c r="AA829" s="12"/>
    </row>
    <row r="830" spans="27:27" x14ac:dyDescent="0.25">
      <c r="AA830" s="12"/>
    </row>
    <row r="831" spans="27:27" x14ac:dyDescent="0.25">
      <c r="AA831" s="12"/>
    </row>
    <row r="832" spans="27:27" x14ac:dyDescent="0.25">
      <c r="AA832" s="12"/>
    </row>
    <row r="833" spans="27:27" x14ac:dyDescent="0.25">
      <c r="AA833" s="12"/>
    </row>
    <row r="834" spans="27:27" x14ac:dyDescent="0.25">
      <c r="AA834" s="12"/>
    </row>
    <row r="835" spans="27:27" x14ac:dyDescent="0.25">
      <c r="AA835" s="12"/>
    </row>
    <row r="836" spans="27:27" x14ac:dyDescent="0.25">
      <c r="AA836" s="12"/>
    </row>
    <row r="837" spans="27:27" x14ac:dyDescent="0.25">
      <c r="AA837" s="12"/>
    </row>
    <row r="838" spans="27:27" x14ac:dyDescent="0.25">
      <c r="AA838" s="12"/>
    </row>
    <row r="839" spans="27:27" x14ac:dyDescent="0.25">
      <c r="AA839" s="12"/>
    </row>
    <row r="840" spans="27:27" x14ac:dyDescent="0.25">
      <c r="AA840" s="12"/>
    </row>
    <row r="841" spans="27:27" x14ac:dyDescent="0.25">
      <c r="AA841" s="12"/>
    </row>
    <row r="842" spans="27:27" x14ac:dyDescent="0.25">
      <c r="AA842" s="12"/>
    </row>
    <row r="843" spans="27:27" x14ac:dyDescent="0.25">
      <c r="AA843" s="12"/>
    </row>
    <row r="844" spans="27:27" x14ac:dyDescent="0.25">
      <c r="AA844" s="12"/>
    </row>
    <row r="845" spans="27:27" x14ac:dyDescent="0.25">
      <c r="AA845" s="12"/>
    </row>
    <row r="846" spans="27:27" x14ac:dyDescent="0.25">
      <c r="AA846" s="12"/>
    </row>
    <row r="847" spans="27:27" x14ac:dyDescent="0.25">
      <c r="AA847" s="12"/>
    </row>
    <row r="848" spans="27:27" x14ac:dyDescent="0.25">
      <c r="AA848" s="12"/>
    </row>
    <row r="849" spans="27:27" x14ac:dyDescent="0.25">
      <c r="AA849" s="12"/>
    </row>
    <row r="850" spans="27:27" x14ac:dyDescent="0.25">
      <c r="AA850" s="12"/>
    </row>
    <row r="851" spans="27:27" x14ac:dyDescent="0.25">
      <c r="AA851" s="12"/>
    </row>
    <row r="852" spans="27:27" x14ac:dyDescent="0.25">
      <c r="AA852" s="12"/>
    </row>
    <row r="853" spans="27:27" x14ac:dyDescent="0.25">
      <c r="AA853" s="12"/>
    </row>
    <row r="854" spans="27:27" x14ac:dyDescent="0.25">
      <c r="AA854" s="12"/>
    </row>
    <row r="855" spans="27:27" x14ac:dyDescent="0.25">
      <c r="AA855" s="12"/>
    </row>
    <row r="856" spans="27:27" x14ac:dyDescent="0.25">
      <c r="AA856" s="12"/>
    </row>
    <row r="857" spans="27:27" x14ac:dyDescent="0.25">
      <c r="AA857" s="12"/>
    </row>
    <row r="858" spans="27:27" x14ac:dyDescent="0.25">
      <c r="AA858" s="12"/>
    </row>
    <row r="859" spans="27:27" x14ac:dyDescent="0.25">
      <c r="AA859" s="12"/>
    </row>
    <row r="860" spans="27:27" x14ac:dyDescent="0.25">
      <c r="AA860" s="12"/>
    </row>
    <row r="861" spans="27:27" x14ac:dyDescent="0.25">
      <c r="AA861" s="12"/>
    </row>
    <row r="862" spans="27:27" x14ac:dyDescent="0.25">
      <c r="AA862" s="12"/>
    </row>
    <row r="863" spans="27:27" x14ac:dyDescent="0.25">
      <c r="AA863" s="12"/>
    </row>
    <row r="864" spans="27:27" x14ac:dyDescent="0.25">
      <c r="AA864" s="12"/>
    </row>
    <row r="865" spans="27:27" x14ac:dyDescent="0.25">
      <c r="AA865" s="12"/>
    </row>
    <row r="866" spans="27:27" x14ac:dyDescent="0.25">
      <c r="AA866" s="12"/>
    </row>
    <row r="867" spans="27:27" x14ac:dyDescent="0.25">
      <c r="AA867" s="12"/>
    </row>
    <row r="868" spans="27:27" x14ac:dyDescent="0.25">
      <c r="AA868" s="12"/>
    </row>
    <row r="869" spans="27:27" x14ac:dyDescent="0.25">
      <c r="AA869" s="12"/>
    </row>
    <row r="870" spans="27:27" x14ac:dyDescent="0.25">
      <c r="AA870" s="12"/>
    </row>
    <row r="871" spans="27:27" x14ac:dyDescent="0.25">
      <c r="AA871" s="12"/>
    </row>
    <row r="872" spans="27:27" x14ac:dyDescent="0.25">
      <c r="AA872" s="12"/>
    </row>
    <row r="873" spans="27:27" x14ac:dyDescent="0.25">
      <c r="AA873" s="12"/>
    </row>
    <row r="874" spans="27:27" x14ac:dyDescent="0.25">
      <c r="AA874" s="12"/>
    </row>
    <row r="875" spans="27:27" x14ac:dyDescent="0.25">
      <c r="AA875" s="12"/>
    </row>
    <row r="876" spans="27:27" x14ac:dyDescent="0.25">
      <c r="AA876" s="12"/>
    </row>
    <row r="877" spans="27:27" x14ac:dyDescent="0.25">
      <c r="AA877" s="12"/>
    </row>
    <row r="878" spans="27:27" x14ac:dyDescent="0.25">
      <c r="AA878" s="12"/>
    </row>
    <row r="879" spans="27:27" x14ac:dyDescent="0.25">
      <c r="AA879" s="12"/>
    </row>
    <row r="880" spans="27:27" x14ac:dyDescent="0.25">
      <c r="AA880" s="12"/>
    </row>
    <row r="881" spans="27:27" x14ac:dyDescent="0.25">
      <c r="AA881" s="12"/>
    </row>
    <row r="882" spans="27:27" x14ac:dyDescent="0.25">
      <c r="AA882" s="12"/>
    </row>
    <row r="883" spans="27:27" x14ac:dyDescent="0.25">
      <c r="AA883" s="12"/>
    </row>
    <row r="884" spans="27:27" x14ac:dyDescent="0.25">
      <c r="AA884" s="12"/>
    </row>
    <row r="885" spans="27:27" x14ac:dyDescent="0.25">
      <c r="AA885" s="12"/>
    </row>
    <row r="886" spans="27:27" x14ac:dyDescent="0.25">
      <c r="AA886" s="12"/>
    </row>
    <row r="887" spans="27:27" x14ac:dyDescent="0.25">
      <c r="AA887" s="12"/>
    </row>
    <row r="888" spans="27:27" x14ac:dyDescent="0.25">
      <c r="AA888" s="12"/>
    </row>
    <row r="889" spans="27:27" x14ac:dyDescent="0.25">
      <c r="AA889" s="12"/>
    </row>
    <row r="890" spans="27:27" x14ac:dyDescent="0.25">
      <c r="AA890" s="12"/>
    </row>
    <row r="891" spans="27:27" x14ac:dyDescent="0.25">
      <c r="AA891" s="12"/>
    </row>
    <row r="892" spans="27:27" x14ac:dyDescent="0.25">
      <c r="AA892" s="12"/>
    </row>
    <row r="893" spans="27:27" x14ac:dyDescent="0.25">
      <c r="AA893" s="12"/>
    </row>
    <row r="894" spans="27:27" x14ac:dyDescent="0.25">
      <c r="AA894" s="12"/>
    </row>
    <row r="895" spans="27:27" x14ac:dyDescent="0.25">
      <c r="AA895" s="12"/>
    </row>
    <row r="896" spans="27:27" x14ac:dyDescent="0.25">
      <c r="AA896" s="12"/>
    </row>
    <row r="897" spans="27:27" x14ac:dyDescent="0.25">
      <c r="AA897" s="12"/>
    </row>
    <row r="898" spans="27:27" x14ac:dyDescent="0.25">
      <c r="AA898" s="12"/>
    </row>
    <row r="899" spans="27:27" x14ac:dyDescent="0.25">
      <c r="AA899" s="12"/>
    </row>
    <row r="900" spans="27:27" x14ac:dyDescent="0.25">
      <c r="AA900" s="12"/>
    </row>
    <row r="901" spans="27:27" x14ac:dyDescent="0.25">
      <c r="AA901" s="12"/>
    </row>
    <row r="902" spans="27:27" x14ac:dyDescent="0.25">
      <c r="AA902" s="12"/>
    </row>
    <row r="903" spans="27:27" x14ac:dyDescent="0.25">
      <c r="AA903" s="12"/>
    </row>
    <row r="904" spans="27:27" x14ac:dyDescent="0.25">
      <c r="AA904" s="12"/>
    </row>
    <row r="905" spans="27:27" x14ac:dyDescent="0.25">
      <c r="AA905" s="12"/>
    </row>
    <row r="906" spans="27:27" x14ac:dyDescent="0.25">
      <c r="AA906" s="12"/>
    </row>
    <row r="907" spans="27:27" x14ac:dyDescent="0.25">
      <c r="AA907" s="12"/>
    </row>
    <row r="908" spans="27:27" x14ac:dyDescent="0.25">
      <c r="AA908" s="12"/>
    </row>
    <row r="909" spans="27:27" x14ac:dyDescent="0.25">
      <c r="AA909" s="12"/>
    </row>
    <row r="910" spans="27:27" x14ac:dyDescent="0.25">
      <c r="AA910" s="12"/>
    </row>
    <row r="911" spans="27:27" x14ac:dyDescent="0.25">
      <c r="AA911" s="12"/>
    </row>
    <row r="912" spans="27:27" x14ac:dyDescent="0.25">
      <c r="AA912" s="12"/>
    </row>
    <row r="913" spans="27:27" x14ac:dyDescent="0.25">
      <c r="AA913" s="12"/>
    </row>
    <row r="914" spans="27:27" x14ac:dyDescent="0.25">
      <c r="AA914" s="12"/>
    </row>
    <row r="915" spans="27:27" x14ac:dyDescent="0.25">
      <c r="AA915" s="12"/>
    </row>
    <row r="916" spans="27:27" x14ac:dyDescent="0.25">
      <c r="AA916" s="12"/>
    </row>
    <row r="917" spans="27:27" x14ac:dyDescent="0.25">
      <c r="AA917" s="12"/>
    </row>
    <row r="918" spans="27:27" x14ac:dyDescent="0.25">
      <c r="AA918" s="12"/>
    </row>
    <row r="919" spans="27:27" x14ac:dyDescent="0.25">
      <c r="AA919" s="12"/>
    </row>
    <row r="920" spans="27:27" x14ac:dyDescent="0.25">
      <c r="AA920" s="12"/>
    </row>
    <row r="921" spans="27:27" x14ac:dyDescent="0.25">
      <c r="AA921" s="12"/>
    </row>
    <row r="922" spans="27:27" x14ac:dyDescent="0.25">
      <c r="AA922" s="12"/>
    </row>
    <row r="923" spans="27:27" x14ac:dyDescent="0.25">
      <c r="AA923" s="12"/>
    </row>
    <row r="924" spans="27:27" x14ac:dyDescent="0.25">
      <c r="AA924" s="12"/>
    </row>
    <row r="925" spans="27:27" x14ac:dyDescent="0.25">
      <c r="AA925" s="12"/>
    </row>
    <row r="926" spans="27:27" x14ac:dyDescent="0.25">
      <c r="AA926" s="12"/>
    </row>
    <row r="927" spans="27:27" x14ac:dyDescent="0.25">
      <c r="AA927" s="12"/>
    </row>
    <row r="928" spans="27:27" x14ac:dyDescent="0.25">
      <c r="AA928" s="12"/>
    </row>
    <row r="929" spans="27:27" x14ac:dyDescent="0.25">
      <c r="AA929" s="12"/>
    </row>
    <row r="930" spans="27:27" x14ac:dyDescent="0.25">
      <c r="AA930" s="12"/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AROON(25)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2020-09-13T00:59:18Z</dcterms:modified>
</cp:coreProperties>
</file>