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Mfi\"/>
    </mc:Choice>
  </mc:AlternateContent>
  <xr:revisionPtr revIDLastSave="0" documentId="13_ncr:1_{FC905CCE-392E-4012-8D8B-010B651BFD9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F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K3" i="1" s="1"/>
  <c r="M3" i="1" s="1"/>
  <c r="L3" i="1" l="1"/>
  <c r="J4" i="1"/>
  <c r="K4" i="1" s="1"/>
  <c r="J5" i="1"/>
  <c r="K5" i="1" s="1"/>
  <c r="M5" i="1" s="1"/>
  <c r="J6" i="1"/>
  <c r="J7" i="1"/>
  <c r="J8" i="1"/>
  <c r="J9" i="1"/>
  <c r="K9" i="1" s="1"/>
  <c r="J10" i="1"/>
  <c r="J11" i="1"/>
  <c r="K11" i="1" s="1"/>
  <c r="J12" i="1"/>
  <c r="J13" i="1"/>
  <c r="K13" i="1" s="1"/>
  <c r="L13" i="1" s="1"/>
  <c r="J14" i="1"/>
  <c r="J15" i="1"/>
  <c r="J16" i="1"/>
  <c r="J17" i="1"/>
  <c r="K17" i="1" s="1"/>
  <c r="J18" i="1"/>
  <c r="K18" i="1" s="1"/>
  <c r="J19" i="1"/>
  <c r="K19" i="1" s="1"/>
  <c r="J20" i="1"/>
  <c r="J21" i="1"/>
  <c r="K21" i="1" s="1"/>
  <c r="J22" i="1"/>
  <c r="J23" i="1"/>
  <c r="J24" i="1"/>
  <c r="J25" i="1"/>
  <c r="K25" i="1" s="1"/>
  <c r="J26" i="1"/>
  <c r="K26" i="1" s="1"/>
  <c r="J27" i="1"/>
  <c r="K27" i="1" s="1"/>
  <c r="M27" i="1" s="1"/>
  <c r="J28" i="1"/>
  <c r="J29" i="1"/>
  <c r="K29" i="1" s="1"/>
  <c r="J30" i="1"/>
  <c r="J31" i="1"/>
  <c r="J32" i="1"/>
  <c r="J33" i="1"/>
  <c r="K33" i="1" s="1"/>
  <c r="J34" i="1"/>
  <c r="K34" i="1" s="1"/>
  <c r="J35" i="1"/>
  <c r="K35" i="1" s="1"/>
  <c r="J36" i="1"/>
  <c r="J37" i="1"/>
  <c r="K37" i="1" s="1"/>
  <c r="M37" i="1" s="1"/>
  <c r="J38" i="1"/>
  <c r="J39" i="1"/>
  <c r="J40" i="1"/>
  <c r="J41" i="1"/>
  <c r="K41" i="1" s="1"/>
  <c r="J42" i="1"/>
  <c r="K42" i="1" s="1"/>
  <c r="J43" i="1"/>
  <c r="K43" i="1" s="1"/>
  <c r="J44" i="1"/>
  <c r="J45" i="1"/>
  <c r="K45" i="1" s="1"/>
  <c r="L45" i="1" s="1"/>
  <c r="J46" i="1"/>
  <c r="J47" i="1"/>
  <c r="J48" i="1"/>
  <c r="J49" i="1"/>
  <c r="K49" i="1" s="1"/>
  <c r="J50" i="1"/>
  <c r="K50" i="1" s="1"/>
  <c r="J51" i="1"/>
  <c r="K51" i="1" s="1"/>
  <c r="M51" i="1" s="1"/>
  <c r="J52" i="1"/>
  <c r="J53" i="1"/>
  <c r="K53" i="1" s="1"/>
  <c r="J54" i="1"/>
  <c r="J55" i="1"/>
  <c r="J56" i="1"/>
  <c r="J57" i="1"/>
  <c r="K57" i="1" s="1"/>
  <c r="J58" i="1"/>
  <c r="K58" i="1" s="1"/>
  <c r="J59" i="1"/>
  <c r="K59" i="1" s="1"/>
  <c r="M59" i="1" s="1"/>
  <c r="J60" i="1"/>
  <c r="J61" i="1"/>
  <c r="K61" i="1" s="1"/>
  <c r="J62" i="1"/>
  <c r="J63" i="1"/>
  <c r="J64" i="1"/>
  <c r="J65" i="1"/>
  <c r="K65" i="1" s="1"/>
  <c r="J66" i="1"/>
  <c r="K66" i="1" s="1"/>
  <c r="J67" i="1"/>
  <c r="K67" i="1" s="1"/>
  <c r="J68" i="1"/>
  <c r="J69" i="1"/>
  <c r="K69" i="1" s="1"/>
  <c r="M69" i="1" s="1"/>
  <c r="J70" i="1"/>
  <c r="J71" i="1"/>
  <c r="J72" i="1"/>
  <c r="J73" i="1"/>
  <c r="K73" i="1" s="1"/>
  <c r="J74" i="1"/>
  <c r="K74" i="1" s="1"/>
  <c r="J75" i="1"/>
  <c r="K75" i="1" s="1"/>
  <c r="M75" i="1" s="1"/>
  <c r="J76" i="1"/>
  <c r="J77" i="1"/>
  <c r="K77" i="1" s="1"/>
  <c r="L77" i="1" s="1"/>
  <c r="J78" i="1"/>
  <c r="J79" i="1"/>
  <c r="J80" i="1"/>
  <c r="J81" i="1"/>
  <c r="K81" i="1" s="1"/>
  <c r="J82" i="1"/>
  <c r="K82" i="1" s="1"/>
  <c r="J83" i="1"/>
  <c r="K83" i="1" s="1"/>
  <c r="J84" i="1"/>
  <c r="J85" i="1"/>
  <c r="K85" i="1" s="1"/>
  <c r="J86" i="1"/>
  <c r="J87" i="1"/>
  <c r="J88" i="1"/>
  <c r="J89" i="1"/>
  <c r="K89" i="1" s="1"/>
  <c r="J90" i="1"/>
  <c r="K90" i="1" s="1"/>
  <c r="J91" i="1"/>
  <c r="K91" i="1" s="1"/>
  <c r="J92" i="1"/>
  <c r="J93" i="1"/>
  <c r="K93" i="1" s="1"/>
  <c r="J94" i="1"/>
  <c r="J95" i="1"/>
  <c r="J96" i="1"/>
  <c r="J97" i="1"/>
  <c r="K97" i="1" s="1"/>
  <c r="J98" i="1"/>
  <c r="K98" i="1" s="1"/>
  <c r="J99" i="1"/>
  <c r="K99" i="1" s="1"/>
  <c r="J100" i="1"/>
  <c r="J101" i="1"/>
  <c r="K101" i="1" s="1"/>
  <c r="M101" i="1" s="1"/>
  <c r="J102" i="1"/>
  <c r="J103" i="1"/>
  <c r="J104" i="1"/>
  <c r="J105" i="1"/>
  <c r="K105" i="1" s="1"/>
  <c r="J106" i="1"/>
  <c r="K106" i="1" s="1"/>
  <c r="J107" i="1"/>
  <c r="K107" i="1" s="1"/>
  <c r="J108" i="1"/>
  <c r="J109" i="1"/>
  <c r="K109" i="1" s="1"/>
  <c r="J110" i="1"/>
  <c r="J111" i="1"/>
  <c r="J112" i="1"/>
  <c r="J113" i="1"/>
  <c r="K113" i="1" s="1"/>
  <c r="J114" i="1"/>
  <c r="K114" i="1" s="1"/>
  <c r="J115" i="1"/>
  <c r="K115" i="1" s="1"/>
  <c r="J116" i="1"/>
  <c r="J117" i="1"/>
  <c r="K117" i="1" s="1"/>
  <c r="M117" i="1" s="1"/>
  <c r="J118" i="1"/>
  <c r="J119" i="1"/>
  <c r="J120" i="1"/>
  <c r="J121" i="1"/>
  <c r="K121" i="1" s="1"/>
  <c r="J122" i="1"/>
  <c r="K122" i="1" s="1"/>
  <c r="J123" i="1"/>
  <c r="K123" i="1" s="1"/>
  <c r="J124" i="1"/>
  <c r="J125" i="1"/>
  <c r="K125" i="1" s="1"/>
  <c r="L125" i="1" s="1"/>
  <c r="J126" i="1"/>
  <c r="J127" i="1"/>
  <c r="J128" i="1"/>
  <c r="J129" i="1"/>
  <c r="K129" i="1" s="1"/>
  <c r="J130" i="1"/>
  <c r="K130" i="1" s="1"/>
  <c r="J131" i="1"/>
  <c r="K131" i="1" s="1"/>
  <c r="J132" i="1"/>
  <c r="J133" i="1"/>
  <c r="K133" i="1" s="1"/>
  <c r="M133" i="1" s="1"/>
  <c r="J134" i="1"/>
  <c r="J135" i="1"/>
  <c r="J136" i="1"/>
  <c r="J137" i="1"/>
  <c r="K137" i="1" s="1"/>
  <c r="J138" i="1"/>
  <c r="K138" i="1" s="1"/>
  <c r="J139" i="1"/>
  <c r="K139" i="1" s="1"/>
  <c r="J140" i="1"/>
  <c r="J141" i="1"/>
  <c r="K141" i="1" s="1"/>
  <c r="L141" i="1" s="1"/>
  <c r="J142" i="1"/>
  <c r="J143" i="1"/>
  <c r="J144" i="1"/>
  <c r="J145" i="1"/>
  <c r="K145" i="1" s="1"/>
  <c r="J146" i="1"/>
  <c r="K146" i="1" s="1"/>
  <c r="J147" i="1"/>
  <c r="K147" i="1" s="1"/>
  <c r="M147" i="1" s="1"/>
  <c r="J148" i="1"/>
  <c r="J149" i="1"/>
  <c r="K149" i="1" s="1"/>
  <c r="J150" i="1"/>
  <c r="J151" i="1"/>
  <c r="J152" i="1"/>
  <c r="J153" i="1"/>
  <c r="K153" i="1" s="1"/>
  <c r="J154" i="1"/>
  <c r="K154" i="1" s="1"/>
  <c r="J155" i="1"/>
  <c r="K155" i="1" s="1"/>
  <c r="J156" i="1"/>
  <c r="J157" i="1"/>
  <c r="K157" i="1" s="1"/>
  <c r="L157" i="1" s="1"/>
  <c r="J158" i="1"/>
  <c r="J159" i="1"/>
  <c r="J160" i="1"/>
  <c r="J161" i="1"/>
  <c r="K161" i="1" s="1"/>
  <c r="J162" i="1"/>
  <c r="K162" i="1" s="1"/>
  <c r="J163" i="1"/>
  <c r="K163" i="1" s="1"/>
  <c r="J164" i="1"/>
  <c r="J165" i="1"/>
  <c r="K165" i="1" s="1"/>
  <c r="M165" i="1" s="1"/>
  <c r="J166" i="1"/>
  <c r="J167" i="1"/>
  <c r="J168" i="1"/>
  <c r="J169" i="1"/>
  <c r="K169" i="1" s="1"/>
  <c r="J170" i="1"/>
  <c r="K170" i="1" s="1"/>
  <c r="J171" i="1"/>
  <c r="K171" i="1" s="1"/>
  <c r="J172" i="1"/>
  <c r="J173" i="1"/>
  <c r="K173" i="1" s="1"/>
  <c r="J174" i="1"/>
  <c r="J175" i="1"/>
  <c r="J176" i="1"/>
  <c r="J177" i="1"/>
  <c r="K177" i="1" s="1"/>
  <c r="J178" i="1"/>
  <c r="K178" i="1" s="1"/>
  <c r="J179" i="1"/>
  <c r="K179" i="1" s="1"/>
  <c r="M179" i="1" s="1"/>
  <c r="J180" i="1"/>
  <c r="J181" i="1"/>
  <c r="K181" i="1" s="1"/>
  <c r="J182" i="1"/>
  <c r="J183" i="1"/>
  <c r="J184" i="1"/>
  <c r="J185" i="1"/>
  <c r="K185" i="1" s="1"/>
  <c r="J186" i="1"/>
  <c r="K186" i="1" s="1"/>
  <c r="J187" i="1"/>
  <c r="K187" i="1" s="1"/>
  <c r="M187" i="1" s="1"/>
  <c r="J188" i="1"/>
  <c r="J189" i="1"/>
  <c r="K189" i="1" s="1"/>
  <c r="J190" i="1"/>
  <c r="J191" i="1"/>
  <c r="J192" i="1"/>
  <c r="J193" i="1"/>
  <c r="K193" i="1" s="1"/>
  <c r="J194" i="1"/>
  <c r="K194" i="1" s="1"/>
  <c r="J195" i="1"/>
  <c r="K195" i="1" s="1"/>
  <c r="J196" i="1"/>
  <c r="J197" i="1"/>
  <c r="K197" i="1" s="1"/>
  <c r="J198" i="1"/>
  <c r="J199" i="1"/>
  <c r="J200" i="1"/>
  <c r="J201" i="1"/>
  <c r="K201" i="1" s="1"/>
  <c r="J202" i="1"/>
  <c r="K202" i="1" s="1"/>
  <c r="J203" i="1"/>
  <c r="K203" i="1" s="1"/>
  <c r="M203" i="1" s="1"/>
  <c r="J204" i="1"/>
  <c r="J205" i="1"/>
  <c r="K205" i="1" s="1"/>
  <c r="J206" i="1"/>
  <c r="J207" i="1"/>
  <c r="J208" i="1"/>
  <c r="J209" i="1"/>
  <c r="K209" i="1" s="1"/>
  <c r="J210" i="1"/>
  <c r="K210" i="1" s="1"/>
  <c r="J211" i="1"/>
  <c r="K211" i="1" s="1"/>
  <c r="J212" i="1"/>
  <c r="J213" i="1"/>
  <c r="K213" i="1" s="1"/>
  <c r="J214" i="1"/>
  <c r="J215" i="1"/>
  <c r="J216" i="1"/>
  <c r="J217" i="1"/>
  <c r="K217" i="1" s="1"/>
  <c r="J218" i="1"/>
  <c r="K218" i="1" s="1"/>
  <c r="J219" i="1"/>
  <c r="K219" i="1" s="1"/>
  <c r="M219" i="1" s="1"/>
  <c r="J220" i="1"/>
  <c r="J221" i="1"/>
  <c r="K221" i="1" s="1"/>
  <c r="J222" i="1"/>
  <c r="J223" i="1"/>
  <c r="J224" i="1"/>
  <c r="J225" i="1"/>
  <c r="K225" i="1" s="1"/>
  <c r="J226" i="1"/>
  <c r="K226" i="1" s="1"/>
  <c r="J227" i="1"/>
  <c r="K227" i="1" s="1"/>
  <c r="M227" i="1" s="1"/>
  <c r="J228" i="1"/>
  <c r="J229" i="1"/>
  <c r="K229" i="1" s="1"/>
  <c r="J230" i="1"/>
  <c r="J231" i="1"/>
  <c r="J232" i="1"/>
  <c r="J233" i="1"/>
  <c r="K233" i="1" s="1"/>
  <c r="J234" i="1"/>
  <c r="K234" i="1" s="1"/>
  <c r="J235" i="1"/>
  <c r="K235" i="1" s="1"/>
  <c r="M235" i="1" s="1"/>
  <c r="J236" i="1"/>
  <c r="J237" i="1"/>
  <c r="K237" i="1" s="1"/>
  <c r="J238" i="1"/>
  <c r="J239" i="1"/>
  <c r="J240" i="1"/>
  <c r="J241" i="1"/>
  <c r="K241" i="1" s="1"/>
  <c r="J242" i="1"/>
  <c r="K242" i="1" s="1"/>
  <c r="J243" i="1"/>
  <c r="K243" i="1" s="1"/>
  <c r="J244" i="1"/>
  <c r="J245" i="1"/>
  <c r="K245" i="1" s="1"/>
  <c r="J246" i="1"/>
  <c r="J247" i="1"/>
  <c r="J248" i="1"/>
  <c r="J249" i="1"/>
  <c r="K249" i="1" s="1"/>
  <c r="J250" i="1"/>
  <c r="K250" i="1" s="1"/>
  <c r="J251" i="1"/>
  <c r="K251" i="1" s="1"/>
  <c r="J252" i="1"/>
  <c r="J253" i="1"/>
  <c r="K253" i="1" s="1"/>
  <c r="J254" i="1"/>
  <c r="J255" i="1"/>
  <c r="J256" i="1"/>
  <c r="J257" i="1"/>
  <c r="K257" i="1" s="1"/>
  <c r="J258" i="1"/>
  <c r="K258" i="1" s="1"/>
  <c r="J259" i="1"/>
  <c r="K259" i="1" s="1"/>
  <c r="M259" i="1" s="1"/>
  <c r="J260" i="1"/>
  <c r="J261" i="1"/>
  <c r="K261" i="1" s="1"/>
  <c r="J262" i="1"/>
  <c r="J263" i="1"/>
  <c r="J264" i="1"/>
  <c r="J265" i="1"/>
  <c r="K265" i="1" s="1"/>
  <c r="J266" i="1"/>
  <c r="K266" i="1" s="1"/>
  <c r="J267" i="1"/>
  <c r="K267" i="1" s="1"/>
  <c r="M267" i="1" s="1"/>
  <c r="J268" i="1"/>
  <c r="J269" i="1"/>
  <c r="K269" i="1" s="1"/>
  <c r="J270" i="1"/>
  <c r="J271" i="1"/>
  <c r="J272" i="1"/>
  <c r="J273" i="1"/>
  <c r="K273" i="1" s="1"/>
  <c r="J274" i="1"/>
  <c r="K274" i="1" s="1"/>
  <c r="J275" i="1"/>
  <c r="K275" i="1" s="1"/>
  <c r="J276" i="1"/>
  <c r="J277" i="1"/>
  <c r="K277" i="1" s="1"/>
  <c r="J278" i="1"/>
  <c r="J279" i="1"/>
  <c r="J280" i="1"/>
  <c r="J281" i="1"/>
  <c r="K281" i="1" s="1"/>
  <c r="J282" i="1"/>
  <c r="K282" i="1" s="1"/>
  <c r="J283" i="1"/>
  <c r="K283" i="1" s="1"/>
  <c r="M283" i="1" s="1"/>
  <c r="J284" i="1"/>
  <c r="J285" i="1"/>
  <c r="K285" i="1" s="1"/>
  <c r="J286" i="1"/>
  <c r="J287" i="1"/>
  <c r="J288" i="1"/>
  <c r="J289" i="1"/>
  <c r="K289" i="1" s="1"/>
  <c r="J290" i="1"/>
  <c r="K290" i="1" s="1"/>
  <c r="J291" i="1"/>
  <c r="K291" i="1" s="1"/>
  <c r="M291" i="1" s="1"/>
  <c r="J292" i="1"/>
  <c r="J293" i="1"/>
  <c r="K293" i="1" s="1"/>
  <c r="J294" i="1"/>
  <c r="J295" i="1"/>
  <c r="J296" i="1"/>
  <c r="J297" i="1"/>
  <c r="K297" i="1" s="1"/>
  <c r="J298" i="1"/>
  <c r="K298" i="1" s="1"/>
  <c r="J299" i="1"/>
  <c r="K299" i="1" s="1"/>
  <c r="M299" i="1" s="1"/>
  <c r="J300" i="1"/>
  <c r="J301" i="1"/>
  <c r="K301" i="1" s="1"/>
  <c r="L301" i="1" s="1"/>
  <c r="J302" i="1"/>
  <c r="J303" i="1"/>
  <c r="J304" i="1"/>
  <c r="J305" i="1"/>
  <c r="K305" i="1" s="1"/>
  <c r="J306" i="1"/>
  <c r="K306" i="1" s="1"/>
  <c r="J307" i="1"/>
  <c r="K307" i="1" s="1"/>
  <c r="M307" i="1" s="1"/>
  <c r="J308" i="1"/>
  <c r="J309" i="1"/>
  <c r="K309" i="1" s="1"/>
  <c r="J310" i="1"/>
  <c r="J311" i="1"/>
  <c r="J312" i="1"/>
  <c r="J313" i="1"/>
  <c r="K313" i="1" s="1"/>
  <c r="J314" i="1"/>
  <c r="K314" i="1" s="1"/>
  <c r="J315" i="1"/>
  <c r="K315" i="1" s="1"/>
  <c r="J316" i="1"/>
  <c r="J317" i="1"/>
  <c r="K317" i="1" s="1"/>
  <c r="J318" i="1"/>
  <c r="J319" i="1"/>
  <c r="J320" i="1"/>
  <c r="J321" i="1"/>
  <c r="K321" i="1" s="1"/>
  <c r="J322" i="1"/>
  <c r="K322" i="1" s="1"/>
  <c r="J323" i="1"/>
  <c r="K323" i="1" s="1"/>
  <c r="M323" i="1" s="1"/>
  <c r="J324" i="1"/>
  <c r="J325" i="1"/>
  <c r="K325" i="1" s="1"/>
  <c r="J326" i="1"/>
  <c r="J327" i="1"/>
  <c r="J328" i="1"/>
  <c r="J329" i="1"/>
  <c r="K329" i="1" s="1"/>
  <c r="J330" i="1"/>
  <c r="K330" i="1" s="1"/>
  <c r="J331" i="1"/>
  <c r="K331" i="1" s="1"/>
  <c r="J332" i="1"/>
  <c r="J333" i="1"/>
  <c r="K333" i="1" s="1"/>
  <c r="J334" i="1"/>
  <c r="J335" i="1"/>
  <c r="J336" i="1"/>
  <c r="J337" i="1"/>
  <c r="K337" i="1" s="1"/>
  <c r="J338" i="1"/>
  <c r="K338" i="1" s="1"/>
  <c r="J339" i="1"/>
  <c r="K339" i="1" s="1"/>
  <c r="M339" i="1" s="1"/>
  <c r="J340" i="1"/>
  <c r="J341" i="1"/>
  <c r="K341" i="1" s="1"/>
  <c r="J342" i="1"/>
  <c r="J343" i="1"/>
  <c r="J344" i="1"/>
  <c r="J345" i="1"/>
  <c r="K345" i="1" s="1"/>
  <c r="J346" i="1"/>
  <c r="K346" i="1" s="1"/>
  <c r="J347" i="1"/>
  <c r="K347" i="1" s="1"/>
  <c r="M347" i="1" s="1"/>
  <c r="J348" i="1"/>
  <c r="J349" i="1"/>
  <c r="K349" i="1" s="1"/>
  <c r="J350" i="1"/>
  <c r="J351" i="1"/>
  <c r="J352" i="1"/>
  <c r="J353" i="1"/>
  <c r="K353" i="1" s="1"/>
  <c r="J354" i="1"/>
  <c r="K354" i="1" s="1"/>
  <c r="J355" i="1"/>
  <c r="K355" i="1" s="1"/>
  <c r="M355" i="1" s="1"/>
  <c r="J356" i="1"/>
  <c r="J357" i="1"/>
  <c r="K357" i="1" s="1"/>
  <c r="J358" i="1"/>
  <c r="J359" i="1"/>
  <c r="J360" i="1"/>
  <c r="J361" i="1"/>
  <c r="K361" i="1" s="1"/>
  <c r="J362" i="1"/>
  <c r="K362" i="1" s="1"/>
  <c r="J363" i="1"/>
  <c r="K363" i="1" s="1"/>
  <c r="M363" i="1" s="1"/>
  <c r="J364" i="1"/>
  <c r="J365" i="1"/>
  <c r="K365" i="1" s="1"/>
  <c r="L365" i="1" s="1"/>
  <c r="J366" i="1"/>
  <c r="J367" i="1"/>
  <c r="J368" i="1"/>
  <c r="J369" i="1"/>
  <c r="K369" i="1" s="1"/>
  <c r="J370" i="1"/>
  <c r="K370" i="1" s="1"/>
  <c r="J371" i="1"/>
  <c r="K371" i="1" s="1"/>
  <c r="J372" i="1"/>
  <c r="J373" i="1"/>
  <c r="K373" i="1" s="1"/>
  <c r="J374" i="1"/>
  <c r="J375" i="1"/>
  <c r="J376" i="1"/>
  <c r="J377" i="1"/>
  <c r="K377" i="1" s="1"/>
  <c r="J378" i="1"/>
  <c r="K378" i="1" s="1"/>
  <c r="J379" i="1"/>
  <c r="K379" i="1" s="1"/>
  <c r="M379" i="1" s="1"/>
  <c r="J380" i="1"/>
  <c r="J381" i="1"/>
  <c r="K381" i="1" s="1"/>
  <c r="J382" i="1"/>
  <c r="J383" i="1"/>
  <c r="J384" i="1"/>
  <c r="J385" i="1"/>
  <c r="K385" i="1" s="1"/>
  <c r="J386" i="1"/>
  <c r="K386" i="1" s="1"/>
  <c r="J387" i="1"/>
  <c r="K387" i="1" s="1"/>
  <c r="J388" i="1"/>
  <c r="J389" i="1"/>
  <c r="K389" i="1" s="1"/>
  <c r="J390" i="1"/>
  <c r="J391" i="1"/>
  <c r="J392" i="1"/>
  <c r="J393" i="1"/>
  <c r="K393" i="1" s="1"/>
  <c r="J394" i="1"/>
  <c r="K394" i="1" s="1"/>
  <c r="J395" i="1"/>
  <c r="K395" i="1" s="1"/>
  <c r="M395" i="1" s="1"/>
  <c r="J396" i="1"/>
  <c r="J397" i="1"/>
  <c r="K397" i="1" s="1"/>
  <c r="L397" i="1" s="1"/>
  <c r="J398" i="1"/>
  <c r="J399" i="1"/>
  <c r="J400" i="1"/>
  <c r="J401" i="1"/>
  <c r="K401" i="1" s="1"/>
  <c r="J402" i="1"/>
  <c r="K402" i="1" s="1"/>
  <c r="J403" i="1"/>
  <c r="K403" i="1" s="1"/>
  <c r="M403" i="1" s="1"/>
  <c r="J404" i="1"/>
  <c r="J405" i="1"/>
  <c r="K405" i="1" s="1"/>
  <c r="J406" i="1"/>
  <c r="J407" i="1"/>
  <c r="J408" i="1"/>
  <c r="J409" i="1"/>
  <c r="K409" i="1" s="1"/>
  <c r="J410" i="1"/>
  <c r="K410" i="1" s="1"/>
  <c r="J411" i="1"/>
  <c r="K411" i="1" s="1"/>
  <c r="M411" i="1" s="1"/>
  <c r="J412" i="1"/>
  <c r="J413" i="1"/>
  <c r="K413" i="1" s="1"/>
  <c r="J414" i="1"/>
  <c r="J415" i="1"/>
  <c r="J416" i="1"/>
  <c r="J417" i="1"/>
  <c r="K417" i="1" s="1"/>
  <c r="J418" i="1"/>
  <c r="K418" i="1" s="1"/>
  <c r="J419" i="1"/>
  <c r="K419" i="1" s="1"/>
  <c r="J420" i="1"/>
  <c r="J421" i="1"/>
  <c r="K421" i="1" s="1"/>
  <c r="J422" i="1"/>
  <c r="J423" i="1"/>
  <c r="J424" i="1"/>
  <c r="J425" i="1"/>
  <c r="K425" i="1" s="1"/>
  <c r="J426" i="1"/>
  <c r="K426" i="1" s="1"/>
  <c r="J427" i="1"/>
  <c r="K427" i="1" s="1"/>
  <c r="J428" i="1"/>
  <c r="J429" i="1"/>
  <c r="K429" i="1" s="1"/>
  <c r="J430" i="1"/>
  <c r="J431" i="1"/>
  <c r="J432" i="1"/>
  <c r="J433" i="1"/>
  <c r="K433" i="1" s="1"/>
  <c r="J434" i="1"/>
  <c r="K434" i="1" s="1"/>
  <c r="J435" i="1"/>
  <c r="K435" i="1" s="1"/>
  <c r="M435" i="1" s="1"/>
  <c r="J436" i="1"/>
  <c r="J437" i="1"/>
  <c r="K437" i="1" s="1"/>
  <c r="J438" i="1"/>
  <c r="J439" i="1"/>
  <c r="J440" i="1"/>
  <c r="J441" i="1"/>
  <c r="K441" i="1" s="1"/>
  <c r="J442" i="1"/>
  <c r="K442" i="1" s="1"/>
  <c r="J443" i="1"/>
  <c r="K443" i="1" s="1"/>
  <c r="M443" i="1" s="1"/>
  <c r="J444" i="1"/>
  <c r="J445" i="1"/>
  <c r="K445" i="1" s="1"/>
  <c r="L445" i="1" s="1"/>
  <c r="J446" i="1"/>
  <c r="J447" i="1"/>
  <c r="J448" i="1"/>
  <c r="J449" i="1"/>
  <c r="K449" i="1" s="1"/>
  <c r="J450" i="1"/>
  <c r="K450" i="1" s="1"/>
  <c r="J451" i="1"/>
  <c r="K451" i="1" s="1"/>
  <c r="J452" i="1"/>
  <c r="J453" i="1"/>
  <c r="K453" i="1" s="1"/>
  <c r="J454" i="1"/>
  <c r="J455" i="1"/>
  <c r="J456" i="1"/>
  <c r="J457" i="1"/>
  <c r="K457" i="1" s="1"/>
  <c r="J458" i="1"/>
  <c r="K458" i="1" s="1"/>
  <c r="J459" i="1"/>
  <c r="K459" i="1" s="1"/>
  <c r="J460" i="1"/>
  <c r="J461" i="1"/>
  <c r="K461" i="1" s="1"/>
  <c r="L461" i="1" s="1"/>
  <c r="J462" i="1"/>
  <c r="J463" i="1"/>
  <c r="J464" i="1"/>
  <c r="J465" i="1"/>
  <c r="K465" i="1" s="1"/>
  <c r="J466" i="1"/>
  <c r="K466" i="1" s="1"/>
  <c r="J467" i="1"/>
  <c r="K467" i="1" s="1"/>
  <c r="M467" i="1" s="1"/>
  <c r="J468" i="1"/>
  <c r="J469" i="1"/>
  <c r="K469" i="1" s="1"/>
  <c r="J470" i="1"/>
  <c r="J471" i="1"/>
  <c r="J472" i="1"/>
  <c r="J473" i="1"/>
  <c r="K473" i="1" s="1"/>
  <c r="J474" i="1"/>
  <c r="K474" i="1" s="1"/>
  <c r="J475" i="1"/>
  <c r="K475" i="1" s="1"/>
  <c r="M475" i="1" s="1"/>
  <c r="J476" i="1"/>
  <c r="J477" i="1"/>
  <c r="K477" i="1" s="1"/>
  <c r="L477" i="1" s="1"/>
  <c r="J478" i="1"/>
  <c r="J479" i="1"/>
  <c r="J480" i="1"/>
  <c r="J481" i="1"/>
  <c r="K481" i="1" s="1"/>
  <c r="J482" i="1"/>
  <c r="K482" i="1" s="1"/>
  <c r="J483" i="1"/>
  <c r="K483" i="1" s="1"/>
  <c r="J484" i="1"/>
  <c r="J485" i="1"/>
  <c r="K485" i="1" s="1"/>
  <c r="J486" i="1"/>
  <c r="J487" i="1"/>
  <c r="J488" i="1"/>
  <c r="J489" i="1"/>
  <c r="K489" i="1" s="1"/>
  <c r="J490" i="1"/>
  <c r="K490" i="1" s="1"/>
  <c r="J491" i="1"/>
  <c r="K491" i="1" s="1"/>
  <c r="J492" i="1"/>
  <c r="J493" i="1"/>
  <c r="K493" i="1" s="1"/>
  <c r="L493" i="1" s="1"/>
  <c r="J494" i="1"/>
  <c r="J495" i="1"/>
  <c r="J496" i="1"/>
  <c r="J497" i="1"/>
  <c r="K497" i="1" s="1"/>
  <c r="J498" i="1"/>
  <c r="K498" i="1" s="1"/>
  <c r="J499" i="1"/>
  <c r="K499" i="1" s="1"/>
  <c r="M499" i="1" s="1"/>
  <c r="J500" i="1"/>
  <c r="J501" i="1"/>
  <c r="K501" i="1" s="1"/>
  <c r="J502" i="1"/>
  <c r="J503" i="1"/>
  <c r="M11" i="1"/>
  <c r="M19" i="1"/>
  <c r="M35" i="1"/>
  <c r="M43" i="1"/>
  <c r="M67" i="1"/>
  <c r="M146" i="1"/>
  <c r="M178" i="1"/>
  <c r="M195" i="1"/>
  <c r="M211" i="1"/>
  <c r="L218" i="1"/>
  <c r="M243" i="1"/>
  <c r="M251" i="1"/>
  <c r="M275" i="1"/>
  <c r="M315" i="1"/>
  <c r="M331" i="1"/>
  <c r="M371" i="1"/>
  <c r="M387" i="1"/>
  <c r="M419" i="1"/>
  <c r="M427" i="1"/>
  <c r="M451" i="1"/>
  <c r="M459" i="1"/>
  <c r="M483" i="1"/>
  <c r="M491" i="1"/>
  <c r="K502" i="1" l="1"/>
  <c r="K494" i="1"/>
  <c r="K486" i="1"/>
  <c r="K478" i="1"/>
  <c r="K470" i="1"/>
  <c r="K462" i="1"/>
  <c r="K454" i="1"/>
  <c r="M454" i="1" s="1"/>
  <c r="K446" i="1"/>
  <c r="M446" i="1" s="1"/>
  <c r="K438" i="1"/>
  <c r="K430" i="1"/>
  <c r="K422" i="1"/>
  <c r="K414" i="1"/>
  <c r="K406" i="1"/>
  <c r="K398" i="1"/>
  <c r="K390" i="1"/>
  <c r="M390" i="1" s="1"/>
  <c r="K382" i="1"/>
  <c r="M382" i="1" s="1"/>
  <c r="K374" i="1"/>
  <c r="K366" i="1"/>
  <c r="K358" i="1"/>
  <c r="K350" i="1"/>
  <c r="K342" i="1"/>
  <c r="K334" i="1"/>
  <c r="K326" i="1"/>
  <c r="M326" i="1" s="1"/>
  <c r="K318" i="1"/>
  <c r="M318" i="1" s="1"/>
  <c r="K310" i="1"/>
  <c r="K302" i="1"/>
  <c r="K294" i="1"/>
  <c r="K286" i="1"/>
  <c r="K278" i="1"/>
  <c r="K270" i="1"/>
  <c r="K262" i="1"/>
  <c r="M262" i="1" s="1"/>
  <c r="K254" i="1"/>
  <c r="M254" i="1" s="1"/>
  <c r="K246" i="1"/>
  <c r="K238" i="1"/>
  <c r="K230" i="1"/>
  <c r="K222" i="1"/>
  <c r="K214" i="1"/>
  <c r="K206" i="1"/>
  <c r="K198" i="1"/>
  <c r="M198" i="1" s="1"/>
  <c r="K190" i="1"/>
  <c r="M190" i="1" s="1"/>
  <c r="K182" i="1"/>
  <c r="K174" i="1"/>
  <c r="K166" i="1"/>
  <c r="M166" i="1" s="1"/>
  <c r="K158" i="1"/>
  <c r="M158" i="1" s="1"/>
  <c r="K150" i="1"/>
  <c r="M150" i="1" s="1"/>
  <c r="K142" i="1"/>
  <c r="M142" i="1" s="1"/>
  <c r="K134" i="1"/>
  <c r="L134" i="1" s="1"/>
  <c r="K126" i="1"/>
  <c r="L126" i="1" s="1"/>
  <c r="K118" i="1"/>
  <c r="K110" i="1"/>
  <c r="K102" i="1"/>
  <c r="K94" i="1"/>
  <c r="K86" i="1"/>
  <c r="K78" i="1"/>
  <c r="K70" i="1"/>
  <c r="L70" i="1" s="1"/>
  <c r="K62" i="1"/>
  <c r="L62" i="1" s="1"/>
  <c r="K54" i="1"/>
  <c r="K46" i="1"/>
  <c r="K38" i="1"/>
  <c r="K30" i="1"/>
  <c r="K22" i="1"/>
  <c r="K14" i="1"/>
  <c r="K6" i="1"/>
  <c r="L6" i="1" s="1"/>
  <c r="K500" i="1"/>
  <c r="M500" i="1" s="1"/>
  <c r="K492" i="1"/>
  <c r="L492" i="1" s="1"/>
  <c r="K484" i="1"/>
  <c r="M484" i="1" s="1"/>
  <c r="K476" i="1"/>
  <c r="L476" i="1" s="1"/>
  <c r="K468" i="1"/>
  <c r="M468" i="1" s="1"/>
  <c r="K460" i="1"/>
  <c r="L460" i="1" s="1"/>
  <c r="K452" i="1"/>
  <c r="M452" i="1" s="1"/>
  <c r="K444" i="1"/>
  <c r="M444" i="1" s="1"/>
  <c r="K436" i="1"/>
  <c r="M436" i="1" s="1"/>
  <c r="K428" i="1"/>
  <c r="L428" i="1" s="1"/>
  <c r="K420" i="1"/>
  <c r="M420" i="1" s="1"/>
  <c r="K412" i="1"/>
  <c r="L412" i="1" s="1"/>
  <c r="K404" i="1"/>
  <c r="M404" i="1" s="1"/>
  <c r="K396" i="1"/>
  <c r="L396" i="1" s="1"/>
  <c r="K388" i="1"/>
  <c r="M388" i="1" s="1"/>
  <c r="K380" i="1"/>
  <c r="M380" i="1" s="1"/>
  <c r="K372" i="1"/>
  <c r="M372" i="1" s="1"/>
  <c r="K364" i="1"/>
  <c r="L364" i="1" s="1"/>
  <c r="K356" i="1"/>
  <c r="M356" i="1" s="1"/>
  <c r="K348" i="1"/>
  <c r="L348" i="1" s="1"/>
  <c r="K340" i="1"/>
  <c r="M340" i="1" s="1"/>
  <c r="K332" i="1"/>
  <c r="L332" i="1" s="1"/>
  <c r="K324" i="1"/>
  <c r="M324" i="1" s="1"/>
  <c r="K316" i="1"/>
  <c r="M316" i="1" s="1"/>
  <c r="K308" i="1"/>
  <c r="M308" i="1" s="1"/>
  <c r="K300" i="1"/>
  <c r="L300" i="1" s="1"/>
  <c r="K292" i="1"/>
  <c r="M292" i="1" s="1"/>
  <c r="K284" i="1"/>
  <c r="L284" i="1" s="1"/>
  <c r="K276" i="1"/>
  <c r="M276" i="1" s="1"/>
  <c r="K268" i="1"/>
  <c r="L268" i="1" s="1"/>
  <c r="K260" i="1"/>
  <c r="M260" i="1" s="1"/>
  <c r="K252" i="1"/>
  <c r="M252" i="1" s="1"/>
  <c r="K244" i="1"/>
  <c r="M244" i="1" s="1"/>
  <c r="K236" i="1"/>
  <c r="L236" i="1" s="1"/>
  <c r="K228" i="1"/>
  <c r="M228" i="1" s="1"/>
  <c r="K220" i="1"/>
  <c r="L220" i="1" s="1"/>
  <c r="K212" i="1"/>
  <c r="M212" i="1" s="1"/>
  <c r="K204" i="1"/>
  <c r="M204" i="1" s="1"/>
  <c r="K196" i="1"/>
  <c r="M196" i="1" s="1"/>
  <c r="K188" i="1"/>
  <c r="M188" i="1" s="1"/>
  <c r="K180" i="1"/>
  <c r="L180" i="1" s="1"/>
  <c r="K172" i="1"/>
  <c r="K164" i="1"/>
  <c r="K156" i="1"/>
  <c r="L156" i="1" s="1"/>
  <c r="K148" i="1"/>
  <c r="L148" i="1" s="1"/>
  <c r="K140" i="1"/>
  <c r="K132" i="1"/>
  <c r="K124" i="1"/>
  <c r="L124" i="1" s="1"/>
  <c r="K116" i="1"/>
  <c r="L116" i="1" s="1"/>
  <c r="K108" i="1"/>
  <c r="K100" i="1"/>
  <c r="K92" i="1"/>
  <c r="L92" i="1" s="1"/>
  <c r="K84" i="1"/>
  <c r="L84" i="1" s="1"/>
  <c r="K76" i="1"/>
  <c r="K68" i="1"/>
  <c r="K60" i="1"/>
  <c r="L60" i="1" s="1"/>
  <c r="K52" i="1"/>
  <c r="L52" i="1" s="1"/>
  <c r="K44" i="1"/>
  <c r="K36" i="1"/>
  <c r="K28" i="1"/>
  <c r="L28" i="1" s="1"/>
  <c r="K20" i="1"/>
  <c r="L20" i="1" s="1"/>
  <c r="K12" i="1"/>
  <c r="K10" i="1"/>
  <c r="K496" i="1"/>
  <c r="M496" i="1" s="1"/>
  <c r="K488" i="1"/>
  <c r="M488" i="1" s="1"/>
  <c r="K480" i="1"/>
  <c r="K472" i="1"/>
  <c r="K464" i="1"/>
  <c r="K456" i="1"/>
  <c r="L456" i="1" s="1"/>
  <c r="K448" i="1"/>
  <c r="K440" i="1"/>
  <c r="K432" i="1"/>
  <c r="M432" i="1" s="1"/>
  <c r="K424" i="1"/>
  <c r="L424" i="1" s="1"/>
  <c r="K416" i="1"/>
  <c r="K408" i="1"/>
  <c r="K400" i="1"/>
  <c r="K392" i="1"/>
  <c r="L392" i="1" s="1"/>
  <c r="K384" i="1"/>
  <c r="K376" i="1"/>
  <c r="K368" i="1"/>
  <c r="M368" i="1" s="1"/>
  <c r="K360" i="1"/>
  <c r="L360" i="1" s="1"/>
  <c r="K352" i="1"/>
  <c r="K344" i="1"/>
  <c r="K336" i="1"/>
  <c r="K328" i="1"/>
  <c r="M328" i="1" s="1"/>
  <c r="K320" i="1"/>
  <c r="K312" i="1"/>
  <c r="K304" i="1"/>
  <c r="M304" i="1" s="1"/>
  <c r="K296" i="1"/>
  <c r="L296" i="1" s="1"/>
  <c r="K288" i="1"/>
  <c r="K280" i="1"/>
  <c r="K272" i="1"/>
  <c r="K264" i="1"/>
  <c r="L264" i="1" s="1"/>
  <c r="K256" i="1"/>
  <c r="K248" i="1"/>
  <c r="K240" i="1"/>
  <c r="M240" i="1" s="1"/>
  <c r="K232" i="1"/>
  <c r="L232" i="1" s="1"/>
  <c r="K224" i="1"/>
  <c r="K216" i="1"/>
  <c r="K208" i="1"/>
  <c r="K200" i="1"/>
  <c r="L200" i="1" s="1"/>
  <c r="K192" i="1"/>
  <c r="K184" i="1"/>
  <c r="K176" i="1"/>
  <c r="M176" i="1" s="1"/>
  <c r="K168" i="1"/>
  <c r="M168" i="1" s="1"/>
  <c r="K160" i="1"/>
  <c r="K152" i="1"/>
  <c r="K144" i="1"/>
  <c r="K136" i="1"/>
  <c r="M136" i="1" s="1"/>
  <c r="K128" i="1"/>
  <c r="K120" i="1"/>
  <c r="K112" i="1"/>
  <c r="L112" i="1" s="1"/>
  <c r="K104" i="1"/>
  <c r="L104" i="1" s="1"/>
  <c r="K96" i="1"/>
  <c r="K88" i="1"/>
  <c r="M88" i="1" s="1"/>
  <c r="K80" i="1"/>
  <c r="K72" i="1"/>
  <c r="M72" i="1" s="1"/>
  <c r="K64" i="1"/>
  <c r="K56" i="1"/>
  <c r="M56" i="1" s="1"/>
  <c r="K48" i="1"/>
  <c r="L48" i="1" s="1"/>
  <c r="K40" i="1"/>
  <c r="L40" i="1" s="1"/>
  <c r="K32" i="1"/>
  <c r="K24" i="1"/>
  <c r="M24" i="1" s="1"/>
  <c r="K16" i="1"/>
  <c r="K8" i="1"/>
  <c r="M8" i="1" s="1"/>
  <c r="K503" i="1"/>
  <c r="K495" i="1"/>
  <c r="K487" i="1"/>
  <c r="M487" i="1" s="1"/>
  <c r="K479" i="1"/>
  <c r="L479" i="1" s="1"/>
  <c r="K471" i="1"/>
  <c r="K463" i="1"/>
  <c r="K455" i="1"/>
  <c r="K447" i="1"/>
  <c r="L447" i="1" s="1"/>
  <c r="K439" i="1"/>
  <c r="K431" i="1"/>
  <c r="K423" i="1"/>
  <c r="M423" i="1" s="1"/>
  <c r="K415" i="1"/>
  <c r="L415" i="1" s="1"/>
  <c r="K407" i="1"/>
  <c r="K399" i="1"/>
  <c r="K391" i="1"/>
  <c r="K383" i="1"/>
  <c r="L383" i="1" s="1"/>
  <c r="K375" i="1"/>
  <c r="K367" i="1"/>
  <c r="K359" i="1"/>
  <c r="L359" i="1" s="1"/>
  <c r="K351" i="1"/>
  <c r="M351" i="1" s="1"/>
  <c r="K343" i="1"/>
  <c r="K335" i="1"/>
  <c r="K327" i="1"/>
  <c r="K319" i="1"/>
  <c r="M319" i="1" s="1"/>
  <c r="K311" i="1"/>
  <c r="K303" i="1"/>
  <c r="K295" i="1"/>
  <c r="L295" i="1" s="1"/>
  <c r="K287" i="1"/>
  <c r="M287" i="1" s="1"/>
  <c r="K279" i="1"/>
  <c r="K271" i="1"/>
  <c r="K263" i="1"/>
  <c r="K255" i="1"/>
  <c r="M255" i="1" s="1"/>
  <c r="K247" i="1"/>
  <c r="K239" i="1"/>
  <c r="K231" i="1"/>
  <c r="L231" i="1" s="1"/>
  <c r="K223" i="1"/>
  <c r="M223" i="1" s="1"/>
  <c r="K215" i="1"/>
  <c r="K207" i="1"/>
  <c r="K199" i="1"/>
  <c r="K191" i="1"/>
  <c r="M191" i="1" s="1"/>
  <c r="K183" i="1"/>
  <c r="K175" i="1"/>
  <c r="K167" i="1"/>
  <c r="M167" i="1" s="1"/>
  <c r="K159" i="1"/>
  <c r="L159" i="1" s="1"/>
  <c r="K151" i="1"/>
  <c r="K143" i="1"/>
  <c r="K135" i="1"/>
  <c r="M135" i="1" s="1"/>
  <c r="K127" i="1"/>
  <c r="M127" i="1" s="1"/>
  <c r="K119" i="1"/>
  <c r="L119" i="1" s="1"/>
  <c r="K111" i="1"/>
  <c r="K103" i="1"/>
  <c r="L103" i="1" s="1"/>
  <c r="K95" i="1"/>
  <c r="M95" i="1" s="1"/>
  <c r="K87" i="1"/>
  <c r="M87" i="1" s="1"/>
  <c r="K79" i="1"/>
  <c r="M79" i="1" s="1"/>
  <c r="K71" i="1"/>
  <c r="L71" i="1" s="1"/>
  <c r="K63" i="1"/>
  <c r="M63" i="1" s="1"/>
  <c r="K55" i="1"/>
  <c r="L55" i="1" s="1"/>
  <c r="K47" i="1"/>
  <c r="M47" i="1" s="1"/>
  <c r="K39" i="1"/>
  <c r="M39" i="1" s="1"/>
  <c r="K31" i="1"/>
  <c r="M31" i="1" s="1"/>
  <c r="K23" i="1"/>
  <c r="M23" i="1" s="1"/>
  <c r="K15" i="1"/>
  <c r="K7" i="1"/>
  <c r="M7" i="1" s="1"/>
  <c r="L429" i="1"/>
  <c r="L413" i="1"/>
  <c r="L381" i="1"/>
  <c r="L349" i="1"/>
  <c r="L333" i="1"/>
  <c r="L317" i="1"/>
  <c r="L285" i="1"/>
  <c r="L269" i="1"/>
  <c r="L253" i="1"/>
  <c r="L237" i="1"/>
  <c r="L189" i="1"/>
  <c r="M149" i="1"/>
  <c r="L109" i="1"/>
  <c r="L93" i="1"/>
  <c r="M85" i="1"/>
  <c r="L61" i="1"/>
  <c r="M53" i="1"/>
  <c r="L29" i="1"/>
  <c r="M21" i="1"/>
  <c r="M120" i="1"/>
  <c r="M40" i="1"/>
  <c r="L324" i="1"/>
  <c r="M285" i="1"/>
  <c r="L292" i="1"/>
  <c r="M220" i="1"/>
  <c r="L260" i="1"/>
  <c r="M157" i="1"/>
  <c r="L484" i="1"/>
  <c r="L228" i="1"/>
  <c r="M125" i="1"/>
  <c r="L452" i="1"/>
  <c r="L196" i="1"/>
  <c r="M93" i="1"/>
  <c r="L420" i="1"/>
  <c r="L7" i="1"/>
  <c r="M61" i="1"/>
  <c r="L87" i="1"/>
  <c r="L23" i="1"/>
  <c r="L388" i="1"/>
  <c r="M413" i="1"/>
  <c r="M29" i="1"/>
  <c r="L158" i="1"/>
  <c r="L356" i="1"/>
  <c r="M349" i="1"/>
  <c r="M489" i="1"/>
  <c r="L489" i="1"/>
  <c r="M433" i="1"/>
  <c r="L433" i="1"/>
  <c r="M385" i="1"/>
  <c r="L385" i="1"/>
  <c r="M337" i="1"/>
  <c r="L337" i="1"/>
  <c r="M281" i="1"/>
  <c r="L281" i="1"/>
  <c r="M241" i="1"/>
  <c r="L241" i="1"/>
  <c r="M193" i="1"/>
  <c r="L193" i="1"/>
  <c r="L161" i="1"/>
  <c r="M161" i="1"/>
  <c r="L113" i="1"/>
  <c r="M113" i="1"/>
  <c r="L73" i="1"/>
  <c r="M73" i="1"/>
  <c r="L41" i="1"/>
  <c r="M41" i="1"/>
  <c r="M498" i="1"/>
  <c r="L498" i="1"/>
  <c r="M490" i="1"/>
  <c r="L490" i="1"/>
  <c r="M482" i="1"/>
  <c r="L482" i="1"/>
  <c r="M474" i="1"/>
  <c r="L474" i="1"/>
  <c r="M466" i="1"/>
  <c r="L466" i="1"/>
  <c r="M458" i="1"/>
  <c r="L458" i="1"/>
  <c r="M450" i="1"/>
  <c r="L450" i="1"/>
  <c r="M442" i="1"/>
  <c r="L442" i="1"/>
  <c r="M434" i="1"/>
  <c r="L434" i="1"/>
  <c r="M426" i="1"/>
  <c r="L426" i="1"/>
  <c r="M418" i="1"/>
  <c r="L418" i="1"/>
  <c r="M410" i="1"/>
  <c r="L410" i="1"/>
  <c r="M402" i="1"/>
  <c r="L402" i="1"/>
  <c r="M394" i="1"/>
  <c r="L394" i="1"/>
  <c r="M386" i="1"/>
  <c r="L386" i="1"/>
  <c r="M378" i="1"/>
  <c r="L378" i="1"/>
  <c r="M370" i="1"/>
  <c r="L370" i="1"/>
  <c r="M362" i="1"/>
  <c r="L362" i="1"/>
  <c r="M354" i="1"/>
  <c r="L354" i="1"/>
  <c r="M346" i="1"/>
  <c r="L346" i="1"/>
  <c r="M338" i="1"/>
  <c r="L338" i="1"/>
  <c r="M330" i="1"/>
  <c r="L330" i="1"/>
  <c r="M322" i="1"/>
  <c r="L322" i="1"/>
  <c r="M314" i="1"/>
  <c r="L314" i="1"/>
  <c r="M306" i="1"/>
  <c r="L306" i="1"/>
  <c r="M298" i="1"/>
  <c r="L298" i="1"/>
  <c r="M290" i="1"/>
  <c r="L290" i="1"/>
  <c r="M282" i="1"/>
  <c r="L282" i="1"/>
  <c r="M274" i="1"/>
  <c r="L274" i="1"/>
  <c r="M266" i="1"/>
  <c r="L266" i="1"/>
  <c r="M258" i="1"/>
  <c r="L258" i="1"/>
  <c r="M250" i="1"/>
  <c r="L250" i="1"/>
  <c r="M242" i="1"/>
  <c r="L242" i="1"/>
  <c r="M234" i="1"/>
  <c r="L234" i="1"/>
  <c r="M226" i="1"/>
  <c r="L226" i="1"/>
  <c r="M210" i="1"/>
  <c r="L210" i="1"/>
  <c r="M202" i="1"/>
  <c r="L202" i="1"/>
  <c r="M194" i="1"/>
  <c r="L194" i="1"/>
  <c r="M186" i="1"/>
  <c r="L186" i="1"/>
  <c r="M170" i="1"/>
  <c r="L170" i="1"/>
  <c r="M162" i="1"/>
  <c r="L162" i="1"/>
  <c r="M154" i="1"/>
  <c r="L154" i="1"/>
  <c r="M138" i="1"/>
  <c r="L138" i="1"/>
  <c r="M130" i="1"/>
  <c r="L130" i="1"/>
  <c r="M122" i="1"/>
  <c r="L122" i="1"/>
  <c r="M114" i="1"/>
  <c r="L114" i="1"/>
  <c r="M106" i="1"/>
  <c r="L106" i="1"/>
  <c r="M98" i="1"/>
  <c r="L98" i="1"/>
  <c r="M90" i="1"/>
  <c r="L90" i="1"/>
  <c r="M82" i="1"/>
  <c r="L82" i="1"/>
  <c r="M74" i="1"/>
  <c r="L74" i="1"/>
  <c r="M66" i="1"/>
  <c r="L66" i="1"/>
  <c r="M58" i="1"/>
  <c r="L58" i="1"/>
  <c r="M50" i="1"/>
  <c r="L50" i="1"/>
  <c r="M42" i="1"/>
  <c r="L42" i="1"/>
  <c r="M34" i="1"/>
  <c r="L34" i="1"/>
  <c r="M26" i="1"/>
  <c r="L26" i="1"/>
  <c r="M18" i="1"/>
  <c r="L18" i="1"/>
  <c r="M10" i="1"/>
  <c r="L10" i="1"/>
  <c r="L491" i="1"/>
  <c r="L459" i="1"/>
  <c r="L427" i="1"/>
  <c r="L395" i="1"/>
  <c r="L363" i="1"/>
  <c r="L331" i="1"/>
  <c r="L299" i="1"/>
  <c r="L267" i="1"/>
  <c r="L235" i="1"/>
  <c r="L203" i="1"/>
  <c r="M492" i="1"/>
  <c r="M428" i="1"/>
  <c r="M364" i="1"/>
  <c r="M300" i="1"/>
  <c r="M236" i="1"/>
  <c r="M124" i="1"/>
  <c r="M473" i="1"/>
  <c r="L473" i="1"/>
  <c r="M329" i="1"/>
  <c r="L329" i="1"/>
  <c r="M225" i="1"/>
  <c r="L225" i="1"/>
  <c r="L105" i="1"/>
  <c r="M105" i="1"/>
  <c r="L488" i="1"/>
  <c r="L464" i="1"/>
  <c r="M464" i="1"/>
  <c r="L432" i="1"/>
  <c r="L400" i="1"/>
  <c r="M400" i="1"/>
  <c r="L368" i="1"/>
  <c r="L336" i="1"/>
  <c r="M336" i="1"/>
  <c r="L304" i="1"/>
  <c r="L280" i="1"/>
  <c r="M280" i="1"/>
  <c r="L256" i="1"/>
  <c r="M256" i="1"/>
  <c r="M200" i="1"/>
  <c r="L176" i="1"/>
  <c r="M152" i="1"/>
  <c r="L152" i="1"/>
  <c r="M144" i="1"/>
  <c r="L144" i="1"/>
  <c r="M112" i="1"/>
  <c r="M96" i="1"/>
  <c r="L96" i="1"/>
  <c r="M80" i="1"/>
  <c r="L80" i="1"/>
  <c r="M64" i="1"/>
  <c r="L64" i="1"/>
  <c r="M48" i="1"/>
  <c r="M32" i="1"/>
  <c r="L32" i="1"/>
  <c r="M16" i="1"/>
  <c r="L16" i="1"/>
  <c r="L483" i="1"/>
  <c r="L451" i="1"/>
  <c r="L419" i="1"/>
  <c r="L387" i="1"/>
  <c r="L355" i="1"/>
  <c r="L323" i="1"/>
  <c r="L291" i="1"/>
  <c r="L259" i="1"/>
  <c r="L227" i="1"/>
  <c r="L195" i="1"/>
  <c r="M476" i="1"/>
  <c r="M412" i="1"/>
  <c r="M348" i="1"/>
  <c r="M284" i="1"/>
  <c r="M218" i="1"/>
  <c r="M92" i="1"/>
  <c r="M481" i="1"/>
  <c r="L481" i="1"/>
  <c r="M425" i="1"/>
  <c r="L425" i="1"/>
  <c r="M369" i="1"/>
  <c r="L369" i="1"/>
  <c r="M297" i="1"/>
  <c r="L297" i="1"/>
  <c r="M257" i="1"/>
  <c r="L257" i="1"/>
  <c r="M201" i="1"/>
  <c r="L201" i="1"/>
  <c r="L145" i="1"/>
  <c r="M145" i="1"/>
  <c r="L97" i="1"/>
  <c r="M97" i="1"/>
  <c r="L33" i="1"/>
  <c r="M33" i="1"/>
  <c r="L472" i="1"/>
  <c r="M472" i="1"/>
  <c r="M456" i="1"/>
  <c r="L440" i="1"/>
  <c r="M440" i="1"/>
  <c r="L416" i="1"/>
  <c r="M416" i="1"/>
  <c r="L384" i="1"/>
  <c r="M384" i="1"/>
  <c r="L352" i="1"/>
  <c r="M352" i="1"/>
  <c r="L328" i="1"/>
  <c r="L312" i="1"/>
  <c r="M312" i="1"/>
  <c r="L288" i="1"/>
  <c r="M288" i="1"/>
  <c r="M264" i="1"/>
  <c r="L240" i="1"/>
  <c r="M216" i="1"/>
  <c r="L216" i="1"/>
  <c r="M192" i="1"/>
  <c r="L192" i="1"/>
  <c r="M503" i="1"/>
  <c r="L503" i="1"/>
  <c r="M479" i="1"/>
  <c r="M463" i="1"/>
  <c r="L463" i="1"/>
  <c r="M447" i="1"/>
  <c r="M431" i="1"/>
  <c r="L431" i="1"/>
  <c r="M415" i="1"/>
  <c r="M391" i="1"/>
  <c r="L391" i="1"/>
  <c r="M367" i="1"/>
  <c r="L367" i="1"/>
  <c r="M335" i="1"/>
  <c r="L335" i="1"/>
  <c r="M303" i="1"/>
  <c r="L303" i="1"/>
  <c r="M279" i="1"/>
  <c r="L279" i="1"/>
  <c r="M271" i="1"/>
  <c r="L271" i="1"/>
  <c r="M247" i="1"/>
  <c r="L247" i="1"/>
  <c r="M239" i="1"/>
  <c r="L239" i="1"/>
  <c r="M231" i="1"/>
  <c r="M215" i="1"/>
  <c r="L215" i="1"/>
  <c r="M207" i="1"/>
  <c r="L207" i="1"/>
  <c r="M199" i="1"/>
  <c r="L199" i="1"/>
  <c r="M183" i="1"/>
  <c r="L183" i="1"/>
  <c r="M175" i="1"/>
  <c r="L175" i="1"/>
  <c r="M159" i="1"/>
  <c r="M151" i="1"/>
  <c r="L151" i="1"/>
  <c r="M143" i="1"/>
  <c r="L143" i="1"/>
  <c r="L127" i="1"/>
  <c r="L444" i="1"/>
  <c r="L188" i="1"/>
  <c r="L147" i="1"/>
  <c r="L88" i="1"/>
  <c r="L24" i="1"/>
  <c r="M461" i="1"/>
  <c r="M397" i="1"/>
  <c r="M333" i="1"/>
  <c r="M269" i="1"/>
  <c r="M189" i="1"/>
  <c r="M449" i="1"/>
  <c r="L449" i="1"/>
  <c r="M393" i="1"/>
  <c r="L393" i="1"/>
  <c r="M345" i="1"/>
  <c r="L345" i="1"/>
  <c r="M289" i="1"/>
  <c r="L289" i="1"/>
  <c r="M233" i="1"/>
  <c r="L233" i="1"/>
  <c r="L177" i="1"/>
  <c r="M177" i="1"/>
  <c r="L129" i="1"/>
  <c r="M129" i="1"/>
  <c r="L81" i="1"/>
  <c r="M81" i="1"/>
  <c r="L49" i="1"/>
  <c r="M49" i="1"/>
  <c r="M477" i="1"/>
  <c r="L496" i="1"/>
  <c r="L480" i="1"/>
  <c r="M480" i="1"/>
  <c r="L448" i="1"/>
  <c r="M448" i="1"/>
  <c r="L408" i="1"/>
  <c r="M408" i="1"/>
  <c r="L376" i="1"/>
  <c r="M376" i="1"/>
  <c r="L344" i="1"/>
  <c r="M344" i="1"/>
  <c r="L320" i="1"/>
  <c r="M320" i="1"/>
  <c r="L272" i="1"/>
  <c r="M272" i="1"/>
  <c r="L248" i="1"/>
  <c r="M248" i="1"/>
  <c r="M224" i="1"/>
  <c r="L224" i="1"/>
  <c r="M208" i="1"/>
  <c r="L208" i="1"/>
  <c r="M184" i="1"/>
  <c r="L184" i="1"/>
  <c r="M160" i="1"/>
  <c r="L160" i="1"/>
  <c r="M128" i="1"/>
  <c r="L128" i="1"/>
  <c r="M495" i="1"/>
  <c r="L495" i="1"/>
  <c r="L487" i="1"/>
  <c r="M471" i="1"/>
  <c r="L471" i="1"/>
  <c r="M455" i="1"/>
  <c r="L455" i="1"/>
  <c r="M439" i="1"/>
  <c r="L439" i="1"/>
  <c r="L423" i="1"/>
  <c r="M407" i="1"/>
  <c r="L407" i="1"/>
  <c r="M399" i="1"/>
  <c r="L399" i="1"/>
  <c r="M383" i="1"/>
  <c r="M375" i="1"/>
  <c r="L375" i="1"/>
  <c r="M359" i="1"/>
  <c r="M343" i="1"/>
  <c r="L343" i="1"/>
  <c r="M327" i="1"/>
  <c r="L327" i="1"/>
  <c r="M311" i="1"/>
  <c r="L311" i="1"/>
  <c r="M295" i="1"/>
  <c r="M263" i="1"/>
  <c r="L263" i="1"/>
  <c r="M502" i="1"/>
  <c r="L502" i="1"/>
  <c r="M494" i="1"/>
  <c r="L494" i="1"/>
  <c r="M486" i="1"/>
  <c r="L486" i="1"/>
  <c r="M478" i="1"/>
  <c r="L478" i="1"/>
  <c r="M470" i="1"/>
  <c r="L470" i="1"/>
  <c r="M462" i="1"/>
  <c r="L462" i="1"/>
  <c r="M438" i="1"/>
  <c r="L438" i="1"/>
  <c r="M430" i="1"/>
  <c r="L430" i="1"/>
  <c r="M422" i="1"/>
  <c r="L422" i="1"/>
  <c r="M414" i="1"/>
  <c r="L414" i="1"/>
  <c r="M406" i="1"/>
  <c r="L406" i="1"/>
  <c r="M398" i="1"/>
  <c r="L398" i="1"/>
  <c r="M374" i="1"/>
  <c r="L374" i="1"/>
  <c r="M366" i="1"/>
  <c r="L366" i="1"/>
  <c r="M358" i="1"/>
  <c r="L358" i="1"/>
  <c r="M350" i="1"/>
  <c r="L350" i="1"/>
  <c r="M342" i="1"/>
  <c r="L342" i="1"/>
  <c r="M334" i="1"/>
  <c r="L334" i="1"/>
  <c r="M310" i="1"/>
  <c r="L310" i="1"/>
  <c r="M302" i="1"/>
  <c r="L302" i="1"/>
  <c r="M294" i="1"/>
  <c r="L294" i="1"/>
  <c r="M286" i="1"/>
  <c r="L286" i="1"/>
  <c r="M278" i="1"/>
  <c r="L278" i="1"/>
  <c r="M270" i="1"/>
  <c r="L270" i="1"/>
  <c r="M246" i="1"/>
  <c r="L246" i="1"/>
  <c r="M238" i="1"/>
  <c r="L238" i="1"/>
  <c r="M230" i="1"/>
  <c r="L230" i="1"/>
  <c r="M222" i="1"/>
  <c r="L222" i="1"/>
  <c r="M214" i="1"/>
  <c r="L214" i="1"/>
  <c r="M206" i="1"/>
  <c r="L206" i="1"/>
  <c r="M182" i="1"/>
  <c r="L182" i="1"/>
  <c r="M174" i="1"/>
  <c r="L475" i="1"/>
  <c r="L443" i="1"/>
  <c r="L411" i="1"/>
  <c r="L379" i="1"/>
  <c r="L347" i="1"/>
  <c r="L315" i="1"/>
  <c r="L283" i="1"/>
  <c r="L251" i="1"/>
  <c r="L219" i="1"/>
  <c r="L187" i="1"/>
  <c r="L146" i="1"/>
  <c r="M460" i="1"/>
  <c r="M396" i="1"/>
  <c r="M332" i="1"/>
  <c r="M268" i="1"/>
  <c r="M60" i="1"/>
  <c r="M465" i="1"/>
  <c r="L465" i="1"/>
  <c r="M409" i="1"/>
  <c r="L409" i="1"/>
  <c r="M353" i="1"/>
  <c r="L353" i="1"/>
  <c r="M313" i="1"/>
  <c r="L313" i="1"/>
  <c r="M273" i="1"/>
  <c r="L273" i="1"/>
  <c r="M217" i="1"/>
  <c r="L217" i="1"/>
  <c r="L153" i="1"/>
  <c r="M153" i="1"/>
  <c r="L89" i="1"/>
  <c r="M89" i="1"/>
  <c r="L25" i="1"/>
  <c r="M25" i="1"/>
  <c r="M501" i="1"/>
  <c r="L501" i="1"/>
  <c r="M485" i="1"/>
  <c r="L485" i="1"/>
  <c r="M469" i="1"/>
  <c r="L469" i="1"/>
  <c r="M453" i="1"/>
  <c r="L453" i="1"/>
  <c r="M437" i="1"/>
  <c r="L437" i="1"/>
  <c r="M421" i="1"/>
  <c r="L421" i="1"/>
  <c r="M405" i="1"/>
  <c r="L405" i="1"/>
  <c r="M389" i="1"/>
  <c r="L389" i="1"/>
  <c r="M373" i="1"/>
  <c r="L373" i="1"/>
  <c r="M357" i="1"/>
  <c r="L357" i="1"/>
  <c r="M341" i="1"/>
  <c r="L341" i="1"/>
  <c r="M325" i="1"/>
  <c r="L325" i="1"/>
  <c r="M309" i="1"/>
  <c r="L309" i="1"/>
  <c r="M293" i="1"/>
  <c r="L293" i="1"/>
  <c r="M277" i="1"/>
  <c r="L277" i="1"/>
  <c r="M261" i="1"/>
  <c r="L261" i="1"/>
  <c r="M245" i="1"/>
  <c r="L245" i="1"/>
  <c r="M229" i="1"/>
  <c r="L229" i="1"/>
  <c r="M221" i="1"/>
  <c r="L221" i="1"/>
  <c r="M213" i="1"/>
  <c r="L213" i="1"/>
  <c r="M205" i="1"/>
  <c r="L205" i="1"/>
  <c r="M197" i="1"/>
  <c r="L197" i="1"/>
  <c r="M181" i="1"/>
  <c r="L181" i="1"/>
  <c r="L173" i="1"/>
  <c r="M173" i="1"/>
  <c r="L468" i="1"/>
  <c r="L340" i="1"/>
  <c r="L212" i="1"/>
  <c r="L179" i="1"/>
  <c r="L72" i="1"/>
  <c r="L8" i="1"/>
  <c r="M445" i="1"/>
  <c r="M381" i="1"/>
  <c r="M317" i="1"/>
  <c r="M253" i="1"/>
  <c r="M457" i="1"/>
  <c r="L457" i="1"/>
  <c r="M417" i="1"/>
  <c r="L417" i="1"/>
  <c r="M377" i="1"/>
  <c r="L377" i="1"/>
  <c r="M321" i="1"/>
  <c r="L321" i="1"/>
  <c r="M249" i="1"/>
  <c r="L249" i="1"/>
  <c r="M185" i="1"/>
  <c r="L185" i="1"/>
  <c r="L137" i="1"/>
  <c r="M137" i="1"/>
  <c r="L57" i="1"/>
  <c r="M57" i="1"/>
  <c r="L9" i="1"/>
  <c r="M9" i="1"/>
  <c r="M180" i="1"/>
  <c r="L172" i="1"/>
  <c r="M172" i="1"/>
  <c r="L164" i="1"/>
  <c r="M164" i="1"/>
  <c r="L140" i="1"/>
  <c r="M140" i="1"/>
  <c r="L132" i="1"/>
  <c r="M132" i="1"/>
  <c r="L108" i="1"/>
  <c r="M108" i="1"/>
  <c r="L100" i="1"/>
  <c r="M100" i="1"/>
  <c r="L76" i="1"/>
  <c r="M76" i="1"/>
  <c r="L68" i="1"/>
  <c r="M68" i="1"/>
  <c r="M52" i="1"/>
  <c r="L44" i="1"/>
  <c r="M44" i="1"/>
  <c r="L36" i="1"/>
  <c r="M36" i="1"/>
  <c r="L12" i="1"/>
  <c r="M12" i="1"/>
  <c r="M4" i="1"/>
  <c r="L4" i="1"/>
  <c r="L499" i="1"/>
  <c r="L467" i="1"/>
  <c r="L435" i="1"/>
  <c r="L403" i="1"/>
  <c r="L371" i="1"/>
  <c r="L339" i="1"/>
  <c r="L307" i="1"/>
  <c r="L275" i="1"/>
  <c r="L243" i="1"/>
  <c r="L211" i="1"/>
  <c r="L178" i="1"/>
  <c r="L135" i="1"/>
  <c r="M156" i="1"/>
  <c r="M28" i="1"/>
  <c r="M497" i="1"/>
  <c r="L497" i="1"/>
  <c r="M441" i="1"/>
  <c r="L441" i="1"/>
  <c r="M401" i="1"/>
  <c r="L401" i="1"/>
  <c r="M361" i="1"/>
  <c r="L361" i="1"/>
  <c r="M305" i="1"/>
  <c r="L305" i="1"/>
  <c r="M265" i="1"/>
  <c r="L265" i="1"/>
  <c r="M209" i="1"/>
  <c r="L209" i="1"/>
  <c r="L169" i="1"/>
  <c r="M169" i="1"/>
  <c r="L121" i="1"/>
  <c r="M121" i="1"/>
  <c r="L65" i="1"/>
  <c r="M65" i="1"/>
  <c r="L17" i="1"/>
  <c r="M17" i="1"/>
  <c r="M171" i="1"/>
  <c r="L171" i="1"/>
  <c r="M163" i="1"/>
  <c r="L163" i="1"/>
  <c r="M155" i="1"/>
  <c r="L155" i="1"/>
  <c r="M139" i="1"/>
  <c r="L139" i="1"/>
  <c r="M131" i="1"/>
  <c r="L131" i="1"/>
  <c r="M123" i="1"/>
  <c r="L123" i="1"/>
  <c r="M115" i="1"/>
  <c r="L115" i="1"/>
  <c r="M107" i="1"/>
  <c r="L107" i="1"/>
  <c r="M99" i="1"/>
  <c r="L99" i="1"/>
  <c r="M91" i="1"/>
  <c r="L91" i="1"/>
  <c r="M83" i="1"/>
  <c r="L83" i="1"/>
  <c r="L204" i="1"/>
  <c r="L120" i="1"/>
  <c r="L56" i="1"/>
  <c r="M493" i="1"/>
  <c r="M429" i="1"/>
  <c r="M365" i="1"/>
  <c r="M301" i="1"/>
  <c r="M237" i="1"/>
  <c r="L149" i="1"/>
  <c r="L75" i="1"/>
  <c r="L59" i="1"/>
  <c r="L43" i="1"/>
  <c r="L27" i="1"/>
  <c r="L11" i="1"/>
  <c r="L166" i="1"/>
  <c r="L133" i="1"/>
  <c r="L117" i="1"/>
  <c r="L101" i="1"/>
  <c r="L85" i="1"/>
  <c r="L69" i="1"/>
  <c r="L53" i="1"/>
  <c r="L37" i="1"/>
  <c r="L21" i="1"/>
  <c r="L5" i="1"/>
  <c r="M119" i="1"/>
  <c r="M111" i="1"/>
  <c r="M103" i="1"/>
  <c r="M71" i="1"/>
  <c r="M55" i="1"/>
  <c r="M15" i="1"/>
  <c r="L165" i="1"/>
  <c r="L67" i="1"/>
  <c r="L51" i="1"/>
  <c r="L35" i="1"/>
  <c r="L19" i="1"/>
  <c r="M134" i="1"/>
  <c r="L118" i="1"/>
  <c r="M118" i="1"/>
  <c r="L110" i="1"/>
  <c r="M110" i="1"/>
  <c r="L102" i="1"/>
  <c r="M102" i="1"/>
  <c r="L94" i="1"/>
  <c r="M94" i="1"/>
  <c r="L86" i="1"/>
  <c r="M86" i="1"/>
  <c r="L78" i="1"/>
  <c r="M78" i="1"/>
  <c r="M70" i="1"/>
  <c r="L54" i="1"/>
  <c r="M54" i="1"/>
  <c r="L46" i="1"/>
  <c r="M46" i="1"/>
  <c r="L38" i="1"/>
  <c r="M38" i="1"/>
  <c r="L30" i="1"/>
  <c r="M30" i="1"/>
  <c r="L22" i="1"/>
  <c r="M22" i="1"/>
  <c r="L14" i="1"/>
  <c r="M14" i="1"/>
  <c r="M6" i="1"/>
  <c r="L174" i="1"/>
  <c r="L142" i="1"/>
  <c r="M141" i="1"/>
  <c r="M109" i="1"/>
  <c r="M77" i="1"/>
  <c r="M45" i="1"/>
  <c r="M13" i="1"/>
  <c r="L111" i="1"/>
  <c r="L79" i="1"/>
  <c r="L63" i="1"/>
  <c r="L47" i="1"/>
  <c r="L15" i="1"/>
  <c r="L1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  <c r="L372" i="1" l="1"/>
  <c r="M360" i="1"/>
  <c r="M424" i="1"/>
  <c r="O437" i="1" s="1"/>
  <c r="L351" i="1"/>
  <c r="M62" i="1"/>
  <c r="M126" i="1"/>
  <c r="O136" i="1" s="1"/>
  <c r="L168" i="1"/>
  <c r="N181" i="1" s="1"/>
  <c r="M20" i="1"/>
  <c r="O26" i="1" s="1"/>
  <c r="M148" i="1"/>
  <c r="L136" i="1"/>
  <c r="L404" i="1"/>
  <c r="L95" i="1"/>
  <c r="L436" i="1"/>
  <c r="L190" i="1"/>
  <c r="N193" i="1" s="1"/>
  <c r="L254" i="1"/>
  <c r="L318" i="1"/>
  <c r="N330" i="1" s="1"/>
  <c r="P330" i="1" s="1"/>
  <c r="Q330" i="1" s="1"/>
  <c r="L382" i="1"/>
  <c r="L446" i="1"/>
  <c r="M296" i="1"/>
  <c r="L39" i="1"/>
  <c r="M104" i="1"/>
  <c r="M116" i="1"/>
  <c r="O124" i="1" s="1"/>
  <c r="L244" i="1"/>
  <c r="N251" i="1" s="1"/>
  <c r="L500" i="1"/>
  <c r="N500" i="1" s="1"/>
  <c r="L198" i="1"/>
  <c r="L262" i="1"/>
  <c r="L326" i="1"/>
  <c r="L390" i="1"/>
  <c r="L454" i="1"/>
  <c r="L287" i="1"/>
  <c r="N291" i="1" s="1"/>
  <c r="M392" i="1"/>
  <c r="O395" i="1" s="1"/>
  <c r="L252" i="1"/>
  <c r="N259" i="1" s="1"/>
  <c r="L191" i="1"/>
  <c r="L223" i="1"/>
  <c r="N227" i="1" s="1"/>
  <c r="L255" i="1"/>
  <c r="L319" i="1"/>
  <c r="M232" i="1"/>
  <c r="M84" i="1"/>
  <c r="O89" i="1" s="1"/>
  <c r="L276" i="1"/>
  <c r="N283" i="1" s="1"/>
  <c r="L316" i="1"/>
  <c r="N320" i="1" s="1"/>
  <c r="L31" i="1"/>
  <c r="L308" i="1"/>
  <c r="L380" i="1"/>
  <c r="N385" i="1" s="1"/>
  <c r="L167" i="1"/>
  <c r="N16" i="1"/>
  <c r="O16" i="1"/>
  <c r="P16" i="1" s="1"/>
  <c r="Q16" i="1" s="1"/>
  <c r="O503" i="1"/>
  <c r="O390" i="1"/>
  <c r="N393" i="1"/>
  <c r="O43" i="1"/>
  <c r="O78" i="1"/>
  <c r="N454" i="1"/>
  <c r="O235" i="1"/>
  <c r="O299" i="1"/>
  <c r="N92" i="1"/>
  <c r="O75" i="1"/>
  <c r="O107" i="1"/>
  <c r="N114" i="1"/>
  <c r="O144" i="1"/>
  <c r="O184" i="1"/>
  <c r="N182" i="1"/>
  <c r="O374" i="1"/>
  <c r="N384" i="1"/>
  <c r="N65" i="1"/>
  <c r="O198" i="1"/>
  <c r="O430" i="1"/>
  <c r="O234" i="1"/>
  <c r="O326" i="1"/>
  <c r="N296" i="1"/>
  <c r="N195" i="1"/>
  <c r="N355" i="1"/>
  <c r="N419" i="1"/>
  <c r="N483" i="1"/>
  <c r="N388" i="1"/>
  <c r="N436" i="1"/>
  <c r="O490" i="1"/>
  <c r="N37" i="1"/>
  <c r="N364" i="1"/>
  <c r="N262" i="1"/>
  <c r="N163" i="1"/>
  <c r="N19" i="1"/>
  <c r="N51" i="1"/>
  <c r="N115" i="1"/>
  <c r="N34" i="1"/>
  <c r="O314" i="1"/>
  <c r="N96" i="1"/>
  <c r="N278" i="1"/>
  <c r="N480" i="1"/>
  <c r="N334" i="1"/>
  <c r="N481" i="1"/>
  <c r="N230" i="1"/>
  <c r="N422" i="1"/>
  <c r="N392" i="1"/>
  <c r="O203" i="1"/>
  <c r="O267" i="1"/>
  <c r="O331" i="1"/>
  <c r="O491" i="1"/>
  <c r="O340" i="1"/>
  <c r="N461" i="1"/>
  <c r="N201" i="1"/>
  <c r="O205" i="1"/>
  <c r="N397" i="1"/>
  <c r="O438" i="1"/>
  <c r="O67" i="1"/>
  <c r="O66" i="1"/>
  <c r="O130" i="1"/>
  <c r="O108" i="1"/>
  <c r="N56" i="1"/>
  <c r="N134" i="1"/>
  <c r="O17" i="1"/>
  <c r="N97" i="1"/>
  <c r="N145" i="1"/>
  <c r="N150" i="1"/>
  <c r="O458" i="1"/>
  <c r="O457" i="1"/>
  <c r="O456" i="1"/>
  <c r="N186" i="1"/>
  <c r="O226" i="1"/>
  <c r="O224" i="1"/>
  <c r="O225" i="1"/>
  <c r="O274" i="1"/>
  <c r="O272" i="1"/>
  <c r="O273" i="1"/>
  <c r="O338" i="1"/>
  <c r="O336" i="1"/>
  <c r="O337" i="1"/>
  <c r="O401" i="1"/>
  <c r="O466" i="1"/>
  <c r="O465" i="1"/>
  <c r="O464" i="1"/>
  <c r="N38" i="1"/>
  <c r="O478" i="1"/>
  <c r="N232" i="1"/>
  <c r="N231" i="1"/>
  <c r="N488" i="1"/>
  <c r="N219" i="1"/>
  <c r="N315" i="1"/>
  <c r="N313" i="1"/>
  <c r="N314" i="1"/>
  <c r="N347" i="1"/>
  <c r="N346" i="1"/>
  <c r="N345" i="1"/>
  <c r="N379" i="1"/>
  <c r="N377" i="1"/>
  <c r="N378" i="1"/>
  <c r="N411" i="1"/>
  <c r="N410" i="1"/>
  <c r="N409" i="1"/>
  <c r="N443" i="1"/>
  <c r="N441" i="1"/>
  <c r="N442" i="1"/>
  <c r="N475" i="1"/>
  <c r="N474" i="1"/>
  <c r="N473" i="1"/>
  <c r="N308" i="1"/>
  <c r="N372" i="1"/>
  <c r="N420" i="1"/>
  <c r="N484" i="1"/>
  <c r="O105" i="1"/>
  <c r="N60" i="1"/>
  <c r="O35" i="1"/>
  <c r="O34" i="1"/>
  <c r="O99" i="1"/>
  <c r="O98" i="1"/>
  <c r="N48" i="1"/>
  <c r="N82" i="1"/>
  <c r="O104" i="1"/>
  <c r="O176" i="1"/>
  <c r="O318" i="1"/>
  <c r="N57" i="1"/>
  <c r="N185" i="1"/>
  <c r="O286" i="1"/>
  <c r="O192" i="1"/>
  <c r="O112" i="1"/>
  <c r="O169" i="1"/>
  <c r="O160" i="1"/>
  <c r="N153" i="1"/>
  <c r="O194" i="1"/>
  <c r="O290" i="1"/>
  <c r="O288" i="1"/>
  <c r="O289" i="1"/>
  <c r="O418" i="1"/>
  <c r="O416" i="1"/>
  <c r="O417" i="1"/>
  <c r="O373" i="1"/>
  <c r="O406" i="1"/>
  <c r="N140" i="1"/>
  <c r="N188" i="1"/>
  <c r="N220" i="1"/>
  <c r="N252" i="1"/>
  <c r="N444" i="1"/>
  <c r="O277" i="1"/>
  <c r="O365" i="1"/>
  <c r="O469" i="1"/>
  <c r="O158" i="1"/>
  <c r="N382" i="1"/>
  <c r="O297" i="1"/>
  <c r="O296" i="1"/>
  <c r="N336" i="1"/>
  <c r="P336" i="1" s="1"/>
  <c r="Q336" i="1" s="1"/>
  <c r="N45" i="1"/>
  <c r="N109" i="1"/>
  <c r="N189" i="1"/>
  <c r="O293" i="1"/>
  <c r="O413" i="1"/>
  <c r="N133" i="1"/>
  <c r="N132" i="1"/>
  <c r="N25" i="1"/>
  <c r="N85" i="1"/>
  <c r="N84" i="1"/>
  <c r="O482" i="1"/>
  <c r="O481" i="1"/>
  <c r="O480" i="1"/>
  <c r="O281" i="1"/>
  <c r="O280" i="1"/>
  <c r="N451" i="1"/>
  <c r="O162" i="1"/>
  <c r="N155" i="1"/>
  <c r="N154" i="1"/>
  <c r="N80" i="1"/>
  <c r="N88" i="1"/>
  <c r="N113" i="1"/>
  <c r="O354" i="1"/>
  <c r="O352" i="1"/>
  <c r="O353" i="1"/>
  <c r="N102" i="1"/>
  <c r="O285" i="1"/>
  <c r="O496" i="1"/>
  <c r="O408" i="1"/>
  <c r="N147" i="1"/>
  <c r="N128" i="1"/>
  <c r="O49" i="1"/>
  <c r="O48" i="1"/>
  <c r="O129" i="1"/>
  <c r="O70" i="1"/>
  <c r="O69" i="1"/>
  <c r="O266" i="1"/>
  <c r="O265" i="1"/>
  <c r="O264" i="1"/>
  <c r="N450" i="1"/>
  <c r="O473" i="1"/>
  <c r="O472" i="1"/>
  <c r="O363" i="1"/>
  <c r="O427" i="1"/>
  <c r="O459" i="1"/>
  <c r="N83" i="1"/>
  <c r="O68" i="1"/>
  <c r="N179" i="1"/>
  <c r="N168" i="1"/>
  <c r="O88" i="1"/>
  <c r="O177" i="1"/>
  <c r="N225" i="1"/>
  <c r="N218" i="1"/>
  <c r="N386" i="1"/>
  <c r="O217" i="1"/>
  <c r="O137" i="1"/>
  <c r="O79" i="1"/>
  <c r="O143" i="1"/>
  <c r="N187" i="1"/>
  <c r="N75" i="1"/>
  <c r="N74" i="1"/>
  <c r="N73" i="1"/>
  <c r="N178" i="1"/>
  <c r="N130" i="1"/>
  <c r="N152" i="1"/>
  <c r="N222" i="1"/>
  <c r="N148" i="1"/>
  <c r="O81" i="1"/>
  <c r="O80" i="1"/>
  <c r="O161" i="1"/>
  <c r="O159" i="1"/>
  <c r="N149" i="1"/>
  <c r="N210" i="1"/>
  <c r="N370" i="1"/>
  <c r="N498" i="1"/>
  <c r="N366" i="1"/>
  <c r="O345" i="1"/>
  <c r="O344" i="1"/>
  <c r="O195" i="1"/>
  <c r="O259" i="1"/>
  <c r="O323" i="1"/>
  <c r="O355" i="1"/>
  <c r="O387" i="1"/>
  <c r="O419" i="1"/>
  <c r="O451" i="1"/>
  <c r="O483" i="1"/>
  <c r="O324" i="1"/>
  <c r="O388" i="1"/>
  <c r="O500" i="1"/>
  <c r="O197" i="1"/>
  <c r="N285" i="1"/>
  <c r="N373" i="1"/>
  <c r="N437" i="1"/>
  <c r="O62" i="1"/>
  <c r="N462" i="1"/>
  <c r="N101" i="1"/>
  <c r="O140" i="1"/>
  <c r="O188" i="1"/>
  <c r="O220" i="1"/>
  <c r="O252" i="1"/>
  <c r="O292" i="1"/>
  <c r="O364" i="1"/>
  <c r="O444" i="1"/>
  <c r="N365" i="1"/>
  <c r="N469" i="1"/>
  <c r="N158" i="1"/>
  <c r="P158" i="1" s="1"/>
  <c r="Q158" i="1" s="1"/>
  <c r="O382" i="1"/>
  <c r="O361" i="1"/>
  <c r="O360" i="1"/>
  <c r="N368" i="1"/>
  <c r="O45" i="1"/>
  <c r="O44" i="1"/>
  <c r="O109" i="1"/>
  <c r="O189" i="1"/>
  <c r="N293" i="1"/>
  <c r="N413" i="1"/>
  <c r="N118" i="1"/>
  <c r="O249" i="1"/>
  <c r="O248" i="1"/>
  <c r="N280" i="1"/>
  <c r="N23" i="1"/>
  <c r="N55" i="1"/>
  <c r="N87" i="1"/>
  <c r="N119" i="1"/>
  <c r="N151" i="1"/>
  <c r="N199" i="1"/>
  <c r="N239" i="1"/>
  <c r="N271" i="1"/>
  <c r="N303" i="1"/>
  <c r="N335" i="1"/>
  <c r="N367" i="1"/>
  <c r="N399" i="1"/>
  <c r="N431" i="1"/>
  <c r="N463" i="1"/>
  <c r="N495" i="1"/>
  <c r="O86" i="1"/>
  <c r="N446" i="1"/>
  <c r="O42" i="1"/>
  <c r="O106" i="1"/>
  <c r="O170" i="1"/>
  <c r="O118" i="1"/>
  <c r="O47" i="1"/>
  <c r="O111" i="1"/>
  <c r="O183" i="1"/>
  <c r="N108" i="1"/>
  <c r="N43" i="1"/>
  <c r="P43" i="1" s="1"/>
  <c r="Q43" i="1" s="1"/>
  <c r="N41" i="1"/>
  <c r="N42" i="1"/>
  <c r="N107" i="1"/>
  <c r="N105" i="1"/>
  <c r="P105" i="1" s="1"/>
  <c r="Q105" i="1" s="1"/>
  <c r="N106" i="1"/>
  <c r="N139" i="1"/>
  <c r="N138" i="1"/>
  <c r="N137" i="1"/>
  <c r="O132" i="1"/>
  <c r="N162" i="1"/>
  <c r="P162" i="1" s="1"/>
  <c r="Q162" i="1" s="1"/>
  <c r="N120" i="1"/>
  <c r="N414" i="1"/>
  <c r="N416" i="1"/>
  <c r="O121" i="1"/>
  <c r="N470" i="1"/>
  <c r="N417" i="1"/>
  <c r="N242" i="1"/>
  <c r="N306" i="1"/>
  <c r="N434" i="1"/>
  <c r="O166" i="1"/>
  <c r="O227" i="1"/>
  <c r="O291" i="1"/>
  <c r="O436" i="1"/>
  <c r="N124" i="1"/>
  <c r="O19" i="1"/>
  <c r="O18" i="1"/>
  <c r="O51" i="1"/>
  <c r="O50" i="1"/>
  <c r="O83" i="1"/>
  <c r="O82" i="1"/>
  <c r="O115" i="1"/>
  <c r="O114" i="1"/>
  <c r="O147" i="1"/>
  <c r="O146" i="1"/>
  <c r="N18" i="1"/>
  <c r="N146" i="1"/>
  <c r="O250" i="1"/>
  <c r="N217" i="1"/>
  <c r="O120" i="1"/>
  <c r="O152" i="1"/>
  <c r="N30" i="1"/>
  <c r="O222" i="1"/>
  <c r="O414" i="1"/>
  <c r="N191" i="1"/>
  <c r="N448" i="1"/>
  <c r="N33" i="1"/>
  <c r="N81" i="1"/>
  <c r="N121" i="1"/>
  <c r="N161" i="1"/>
  <c r="N22" i="1"/>
  <c r="O262" i="1"/>
  <c r="O470" i="1"/>
  <c r="N192" i="1"/>
  <c r="P192" i="1" s="1"/>
  <c r="Q192" i="1" s="1"/>
  <c r="N449" i="1"/>
  <c r="O210" i="1"/>
  <c r="O208" i="1"/>
  <c r="O209" i="1"/>
  <c r="O242" i="1"/>
  <c r="O241" i="1"/>
  <c r="O240" i="1"/>
  <c r="O306" i="1"/>
  <c r="O304" i="1"/>
  <c r="O305" i="1"/>
  <c r="O370" i="1"/>
  <c r="O368" i="1"/>
  <c r="O369" i="1"/>
  <c r="O434" i="1"/>
  <c r="O433" i="1"/>
  <c r="O498" i="1"/>
  <c r="O497" i="1"/>
  <c r="N166" i="1"/>
  <c r="O366" i="1"/>
  <c r="O409" i="1"/>
  <c r="N360" i="1"/>
  <c r="P360" i="1" s="1"/>
  <c r="Q360" i="1" s="1"/>
  <c r="N298" i="1"/>
  <c r="N426" i="1"/>
  <c r="O276" i="1"/>
  <c r="O452" i="1"/>
  <c r="N309" i="1"/>
  <c r="N302" i="1"/>
  <c r="O196" i="1"/>
  <c r="O316" i="1"/>
  <c r="O460" i="1"/>
  <c r="O214" i="1"/>
  <c r="N432" i="1"/>
  <c r="O125" i="1"/>
  <c r="O213" i="1"/>
  <c r="O376" i="1"/>
  <c r="O232" i="1"/>
  <c r="N389" i="1"/>
  <c r="O94" i="1"/>
  <c r="O202" i="1"/>
  <c r="O201" i="1"/>
  <c r="O200" i="1"/>
  <c r="O156" i="1"/>
  <c r="O228" i="1"/>
  <c r="O380" i="1"/>
  <c r="N301" i="1"/>
  <c r="N485" i="1"/>
  <c r="O489" i="1"/>
  <c r="O488" i="1"/>
  <c r="O61" i="1"/>
  <c r="O60" i="1"/>
  <c r="N28" i="1"/>
  <c r="O58" i="1"/>
  <c r="O59" i="1"/>
  <c r="O91" i="1"/>
  <c r="O123" i="1"/>
  <c r="O76" i="1"/>
  <c r="N50" i="1"/>
  <c r="P50" i="1" s="1"/>
  <c r="Q50" i="1" s="1"/>
  <c r="N24" i="1"/>
  <c r="O378" i="1"/>
  <c r="O96" i="1"/>
  <c r="O128" i="1"/>
  <c r="O168" i="1"/>
  <c r="N78" i="1"/>
  <c r="P78" i="1" s="1"/>
  <c r="Q78" i="1" s="1"/>
  <c r="O278" i="1"/>
  <c r="O454" i="1"/>
  <c r="N256" i="1"/>
  <c r="N49" i="1"/>
  <c r="N89" i="1"/>
  <c r="N129" i="1"/>
  <c r="N70" i="1"/>
  <c r="O334" i="1"/>
  <c r="O330" i="1"/>
  <c r="O329" i="1"/>
  <c r="O328" i="1"/>
  <c r="O218" i="1"/>
  <c r="O216" i="1"/>
  <c r="O258" i="1"/>
  <c r="O257" i="1"/>
  <c r="O256" i="1"/>
  <c r="O322" i="1"/>
  <c r="O321" i="1"/>
  <c r="O320" i="1"/>
  <c r="O386" i="1"/>
  <c r="O385" i="1"/>
  <c r="O384" i="1"/>
  <c r="O450" i="1"/>
  <c r="O449" i="1"/>
  <c r="O448" i="1"/>
  <c r="O230" i="1"/>
  <c r="O422" i="1"/>
  <c r="N159" i="1"/>
  <c r="P159" i="1" s="1"/>
  <c r="Q159" i="1" s="1"/>
  <c r="N424" i="1"/>
  <c r="N211" i="1"/>
  <c r="N243" i="1"/>
  <c r="N275" i="1"/>
  <c r="N307" i="1"/>
  <c r="N339" i="1"/>
  <c r="N371" i="1"/>
  <c r="N403" i="1"/>
  <c r="N435" i="1"/>
  <c r="N467" i="1"/>
  <c r="N499" i="1"/>
  <c r="N300" i="1"/>
  <c r="N356" i="1"/>
  <c r="N412" i="1"/>
  <c r="N468" i="1"/>
  <c r="N141" i="1"/>
  <c r="N237" i="1"/>
  <c r="O333" i="1"/>
  <c r="O405" i="1"/>
  <c r="O493" i="1"/>
  <c r="N94" i="1"/>
  <c r="P94" i="1" s="1"/>
  <c r="Q94" i="1" s="1"/>
  <c r="O302" i="1"/>
  <c r="O282" i="1"/>
  <c r="N164" i="1"/>
  <c r="N204" i="1"/>
  <c r="N236" i="1"/>
  <c r="N268" i="1"/>
  <c r="N332" i="1"/>
  <c r="N404" i="1"/>
  <c r="N476" i="1"/>
  <c r="N229" i="1"/>
  <c r="O325" i="1"/>
  <c r="O101" i="1"/>
  <c r="O100" i="1"/>
  <c r="O396" i="1"/>
  <c r="O221" i="1"/>
  <c r="O260" i="1"/>
  <c r="N44" i="1"/>
  <c r="P44" i="1" s="1"/>
  <c r="Q44" i="1" s="1"/>
  <c r="O90" i="1"/>
  <c r="N27" i="1"/>
  <c r="N26" i="1"/>
  <c r="N59" i="1"/>
  <c r="P59" i="1" s="1"/>
  <c r="Q59" i="1" s="1"/>
  <c r="N58" i="1"/>
  <c r="P58" i="1" s="1"/>
  <c r="Q58" i="1" s="1"/>
  <c r="N91" i="1"/>
  <c r="N90" i="1"/>
  <c r="N123" i="1"/>
  <c r="N122" i="1"/>
  <c r="N32" i="1"/>
  <c r="O84" i="1"/>
  <c r="N66" i="1"/>
  <c r="N40" i="1"/>
  <c r="O442" i="1"/>
  <c r="N104" i="1"/>
  <c r="P104" i="1" s="1"/>
  <c r="Q104" i="1" s="1"/>
  <c r="N136" i="1"/>
  <c r="N176" i="1"/>
  <c r="O134" i="1"/>
  <c r="N288" i="1"/>
  <c r="N17" i="1"/>
  <c r="O57" i="1"/>
  <c r="O56" i="1"/>
  <c r="O97" i="1"/>
  <c r="O145" i="1"/>
  <c r="O185" i="1"/>
  <c r="O150" i="1"/>
  <c r="O148" i="1"/>
  <c r="N390" i="1"/>
  <c r="P390" i="1" s="1"/>
  <c r="Q390" i="1" s="1"/>
  <c r="O394" i="1"/>
  <c r="O393" i="1"/>
  <c r="O392" i="1"/>
  <c r="N289" i="1"/>
  <c r="O186" i="1"/>
  <c r="N226" i="1"/>
  <c r="N274" i="1"/>
  <c r="P274" i="1" s="1"/>
  <c r="Q274" i="1" s="1"/>
  <c r="N338" i="1"/>
  <c r="N402" i="1"/>
  <c r="N466" i="1"/>
  <c r="O38" i="1"/>
  <c r="O37" i="1"/>
  <c r="O36" i="1"/>
  <c r="N286" i="1"/>
  <c r="N478" i="1"/>
  <c r="N200" i="1"/>
  <c r="P200" i="1" s="1"/>
  <c r="Q200" i="1" s="1"/>
  <c r="N456" i="1"/>
  <c r="P456" i="1" s="1"/>
  <c r="Q456" i="1" s="1"/>
  <c r="O163" i="1"/>
  <c r="O155" i="1"/>
  <c r="N272" i="1"/>
  <c r="N29" i="1"/>
  <c r="N93" i="1"/>
  <c r="N165" i="1"/>
  <c r="O269" i="1"/>
  <c r="O381" i="1"/>
  <c r="O501" i="1"/>
  <c r="N486" i="1"/>
  <c r="N180" i="1"/>
  <c r="N440" i="1"/>
  <c r="O39" i="1"/>
  <c r="O71" i="1"/>
  <c r="O103" i="1"/>
  <c r="O135" i="1"/>
  <c r="O175" i="1"/>
  <c r="O215" i="1"/>
  <c r="O255" i="1"/>
  <c r="O287" i="1"/>
  <c r="O319" i="1"/>
  <c r="O351" i="1"/>
  <c r="O383" i="1"/>
  <c r="O415" i="1"/>
  <c r="O447" i="1"/>
  <c r="O479" i="1"/>
  <c r="N174" i="1"/>
  <c r="O350" i="1"/>
  <c r="N117" i="1"/>
  <c r="O432" i="1"/>
  <c r="O261" i="1"/>
  <c r="O357" i="1"/>
  <c r="O421" i="1"/>
  <c r="N142" i="1"/>
  <c r="O358" i="1"/>
  <c r="O410" i="1"/>
  <c r="N172" i="1"/>
  <c r="N212" i="1"/>
  <c r="N244" i="1"/>
  <c r="N284" i="1"/>
  <c r="N348" i="1"/>
  <c r="N428" i="1"/>
  <c r="N492" i="1"/>
  <c r="O253" i="1"/>
  <c r="O341" i="1"/>
  <c r="O453" i="1"/>
  <c r="O110" i="1"/>
  <c r="N310" i="1"/>
  <c r="N76" i="1"/>
  <c r="O154" i="1"/>
  <c r="N35" i="1"/>
  <c r="N67" i="1"/>
  <c r="N99" i="1"/>
  <c r="N131" i="1"/>
  <c r="N64" i="1"/>
  <c r="O116" i="1"/>
  <c r="N98" i="1"/>
  <c r="P98" i="1" s="1"/>
  <c r="Q98" i="1" s="1"/>
  <c r="N72" i="1"/>
  <c r="N69" i="1"/>
  <c r="P69" i="1" s="1"/>
  <c r="Q69" i="1" s="1"/>
  <c r="N68" i="1"/>
  <c r="P68" i="1" s="1"/>
  <c r="Q68" i="1" s="1"/>
  <c r="N112" i="1"/>
  <c r="P112" i="1" s="1"/>
  <c r="Q112" i="1" s="1"/>
  <c r="N144" i="1"/>
  <c r="P144" i="1" s="1"/>
  <c r="Q144" i="1" s="1"/>
  <c r="N184" i="1"/>
  <c r="O182" i="1"/>
  <c r="O180" i="1"/>
  <c r="O181" i="1"/>
  <c r="O179" i="1"/>
  <c r="O178" i="1"/>
  <c r="N374" i="1"/>
  <c r="P374" i="1" s="1"/>
  <c r="Q374" i="1" s="1"/>
  <c r="O41" i="1"/>
  <c r="O40" i="1"/>
  <c r="N352" i="1"/>
  <c r="P352" i="1" s="1"/>
  <c r="Q352" i="1" s="1"/>
  <c r="O65" i="1"/>
  <c r="O64" i="1"/>
  <c r="O113" i="1"/>
  <c r="O153" i="1"/>
  <c r="O193" i="1"/>
  <c r="O191" i="1"/>
  <c r="N198" i="1"/>
  <c r="N430" i="1"/>
  <c r="P430" i="1" s="1"/>
  <c r="Q430" i="1" s="1"/>
  <c r="N21" i="1"/>
  <c r="N353" i="1"/>
  <c r="N194" i="1"/>
  <c r="N234" i="1"/>
  <c r="N233" i="1"/>
  <c r="N290" i="1"/>
  <c r="P290" i="1" s="1"/>
  <c r="Q290" i="1" s="1"/>
  <c r="N354" i="1"/>
  <c r="N418" i="1"/>
  <c r="P418" i="1" s="1"/>
  <c r="Q418" i="1" s="1"/>
  <c r="N482" i="1"/>
  <c r="O102" i="1"/>
  <c r="O73" i="1"/>
  <c r="O72" i="1"/>
  <c r="N264" i="1"/>
  <c r="O187" i="1"/>
  <c r="O219" i="1"/>
  <c r="O251" i="1"/>
  <c r="O283" i="1"/>
  <c r="O315" i="1"/>
  <c r="O347" i="1"/>
  <c r="O379" i="1"/>
  <c r="O411" i="1"/>
  <c r="O443" i="1"/>
  <c r="O475" i="1"/>
  <c r="O308" i="1"/>
  <c r="O372" i="1"/>
  <c r="O420" i="1"/>
  <c r="O484" i="1"/>
  <c r="O173" i="1"/>
  <c r="N261" i="1"/>
  <c r="P261" i="1" s="1"/>
  <c r="Q261" i="1" s="1"/>
  <c r="N357" i="1"/>
  <c r="P357" i="1" s="1"/>
  <c r="Q357" i="1" s="1"/>
  <c r="N421" i="1"/>
  <c r="P421" i="1" s="1"/>
  <c r="Q421" i="1" s="1"/>
  <c r="O190" i="1"/>
  <c r="N406" i="1"/>
  <c r="O474" i="1"/>
  <c r="N457" i="1"/>
  <c r="O172" i="1"/>
  <c r="O171" i="1"/>
  <c r="O212" i="1"/>
  <c r="O244" i="1"/>
  <c r="O284" i="1"/>
  <c r="O348" i="1"/>
  <c r="O428" i="1"/>
  <c r="O492" i="1"/>
  <c r="N253" i="1"/>
  <c r="N341" i="1"/>
  <c r="O92" i="1"/>
  <c r="O223" i="1"/>
  <c r="O263" i="1"/>
  <c r="O295" i="1"/>
  <c r="O327" i="1"/>
  <c r="O359" i="1"/>
  <c r="O391" i="1"/>
  <c r="O423" i="1"/>
  <c r="O455" i="1"/>
  <c r="O487" i="1"/>
  <c r="N54" i="1"/>
  <c r="O206" i="1"/>
  <c r="O398" i="1"/>
  <c r="N171" i="1"/>
  <c r="N433" i="1"/>
  <c r="N497" i="1"/>
  <c r="P497" i="1" s="1"/>
  <c r="Q497" i="1" s="1"/>
  <c r="O85" i="1"/>
  <c r="N203" i="1"/>
  <c r="N235" i="1"/>
  <c r="N267" i="1"/>
  <c r="P267" i="1" s="1"/>
  <c r="Q267" i="1" s="1"/>
  <c r="N299" i="1"/>
  <c r="N331" i="1"/>
  <c r="N363" i="1"/>
  <c r="P363" i="1" s="1"/>
  <c r="Q363" i="1" s="1"/>
  <c r="N395" i="1"/>
  <c r="N427" i="1"/>
  <c r="P427" i="1" s="1"/>
  <c r="Q427" i="1" s="1"/>
  <c r="N459" i="1"/>
  <c r="N491" i="1"/>
  <c r="N276" i="1"/>
  <c r="N340" i="1"/>
  <c r="P340" i="1" s="1"/>
  <c r="Q340" i="1" s="1"/>
  <c r="N396" i="1"/>
  <c r="N452" i="1"/>
  <c r="P452" i="1" s="1"/>
  <c r="Q452" i="1" s="1"/>
  <c r="N221" i="1"/>
  <c r="O309" i="1"/>
  <c r="O389" i="1"/>
  <c r="O461" i="1"/>
  <c r="N62" i="1"/>
  <c r="O246" i="1"/>
  <c r="O462" i="1"/>
  <c r="N160" i="1"/>
  <c r="N156" i="1"/>
  <c r="N196" i="1"/>
  <c r="P196" i="1" s="1"/>
  <c r="Q196" i="1" s="1"/>
  <c r="N228" i="1"/>
  <c r="N380" i="1"/>
  <c r="P380" i="1" s="1"/>
  <c r="Q380" i="1" s="1"/>
  <c r="N460" i="1"/>
  <c r="P460" i="1" s="1"/>
  <c r="Q460" i="1" s="1"/>
  <c r="N205" i="1"/>
  <c r="P205" i="1" s="1"/>
  <c r="Q205" i="1" s="1"/>
  <c r="O301" i="1"/>
  <c r="O397" i="1"/>
  <c r="O485" i="1"/>
  <c r="N214" i="1"/>
  <c r="N438" i="1"/>
  <c r="P438" i="1" s="1"/>
  <c r="Q438" i="1" s="1"/>
  <c r="O425" i="1"/>
  <c r="N400" i="1"/>
  <c r="N61" i="1"/>
  <c r="P61" i="1" s="1"/>
  <c r="Q61" i="1" s="1"/>
  <c r="N125" i="1"/>
  <c r="P125" i="1" s="1"/>
  <c r="Q125" i="1" s="1"/>
  <c r="N213" i="1"/>
  <c r="O317" i="1"/>
  <c r="O445" i="1"/>
  <c r="N238" i="1"/>
  <c r="O313" i="1"/>
  <c r="N312" i="1"/>
  <c r="O23" i="1"/>
  <c r="O55" i="1"/>
  <c r="O87" i="1"/>
  <c r="O119" i="1"/>
  <c r="O151" i="1"/>
  <c r="O199" i="1"/>
  <c r="O239" i="1"/>
  <c r="O271" i="1"/>
  <c r="O303" i="1"/>
  <c r="O335" i="1"/>
  <c r="O367" i="1"/>
  <c r="O399" i="1"/>
  <c r="O431" i="1"/>
  <c r="O463" i="1"/>
  <c r="O495" i="1"/>
  <c r="N86" i="1"/>
  <c r="P86" i="1" s="1"/>
  <c r="Q86" i="1" s="1"/>
  <c r="O254" i="1"/>
  <c r="O446" i="1"/>
  <c r="O426" i="1"/>
  <c r="N52" i="1"/>
  <c r="N273" i="1"/>
  <c r="P273" i="1" s="1"/>
  <c r="Q273" i="1" s="1"/>
  <c r="N170" i="1"/>
  <c r="P170" i="1" s="1"/>
  <c r="Q170" i="1" s="1"/>
  <c r="N458" i="1"/>
  <c r="O117" i="1"/>
  <c r="N317" i="1"/>
  <c r="N445" i="1"/>
  <c r="O238" i="1"/>
  <c r="O377" i="1"/>
  <c r="N344" i="1"/>
  <c r="N31" i="1"/>
  <c r="N63" i="1"/>
  <c r="N95" i="1"/>
  <c r="N127" i="1"/>
  <c r="N167" i="1"/>
  <c r="N207" i="1"/>
  <c r="N247" i="1"/>
  <c r="N279" i="1"/>
  <c r="N311" i="1"/>
  <c r="N343" i="1"/>
  <c r="N375" i="1"/>
  <c r="N407" i="1"/>
  <c r="N439" i="1"/>
  <c r="N471" i="1"/>
  <c r="O126" i="1"/>
  <c r="N294" i="1"/>
  <c r="N401" i="1"/>
  <c r="P401" i="1" s="1"/>
  <c r="Q401" i="1" s="1"/>
  <c r="N209" i="1"/>
  <c r="P209" i="1" s="1"/>
  <c r="Q209" i="1" s="1"/>
  <c r="O233" i="1"/>
  <c r="O133" i="1"/>
  <c r="N297" i="1"/>
  <c r="N361" i="1"/>
  <c r="N425" i="1"/>
  <c r="N489" i="1"/>
  <c r="P489" i="1" s="1"/>
  <c r="Q489" i="1" s="1"/>
  <c r="O429" i="1"/>
  <c r="O46" i="1"/>
  <c r="N270" i="1"/>
  <c r="N494" i="1"/>
  <c r="N208" i="1"/>
  <c r="N464" i="1"/>
  <c r="N77" i="1"/>
  <c r="N157" i="1"/>
  <c r="O245" i="1"/>
  <c r="O349" i="1"/>
  <c r="O477" i="1"/>
  <c r="N342" i="1"/>
  <c r="O441" i="1"/>
  <c r="N376" i="1"/>
  <c r="O63" i="1"/>
  <c r="O95" i="1"/>
  <c r="O127" i="1"/>
  <c r="O167" i="1"/>
  <c r="O207" i="1"/>
  <c r="O247" i="1"/>
  <c r="O279" i="1"/>
  <c r="O311" i="1"/>
  <c r="O343" i="1"/>
  <c r="O375" i="1"/>
  <c r="O407" i="1"/>
  <c r="O439" i="1"/>
  <c r="O471" i="1"/>
  <c r="N126" i="1"/>
  <c r="O294" i="1"/>
  <c r="O502" i="1"/>
  <c r="N36" i="1"/>
  <c r="N465" i="1"/>
  <c r="P465" i="1" s="1"/>
  <c r="Q465" i="1" s="1"/>
  <c r="N305" i="1"/>
  <c r="N202" i="1"/>
  <c r="N362" i="1"/>
  <c r="N490" i="1"/>
  <c r="N116" i="1"/>
  <c r="O149" i="1"/>
  <c r="O211" i="1"/>
  <c r="O243" i="1"/>
  <c r="O275" i="1"/>
  <c r="O307" i="1"/>
  <c r="O339" i="1"/>
  <c r="O371" i="1"/>
  <c r="O403" i="1"/>
  <c r="O435" i="1"/>
  <c r="O467" i="1"/>
  <c r="O499" i="1"/>
  <c r="O300" i="1"/>
  <c r="O356" i="1"/>
  <c r="O412" i="1"/>
  <c r="O468" i="1"/>
  <c r="O141" i="1"/>
  <c r="O237" i="1"/>
  <c r="N333" i="1"/>
  <c r="N405" i="1"/>
  <c r="N493" i="1"/>
  <c r="P493" i="1" s="1"/>
  <c r="Q493" i="1" s="1"/>
  <c r="O142" i="1"/>
  <c r="N358" i="1"/>
  <c r="P358" i="1" s="1"/>
  <c r="Q358" i="1" s="1"/>
  <c r="O346" i="1"/>
  <c r="N329" i="1"/>
  <c r="O164" i="1"/>
  <c r="O204" i="1"/>
  <c r="O236" i="1"/>
  <c r="O268" i="1"/>
  <c r="O332" i="1"/>
  <c r="O404" i="1"/>
  <c r="O476" i="1"/>
  <c r="O229" i="1"/>
  <c r="N429" i="1"/>
  <c r="N46" i="1"/>
  <c r="O270" i="1"/>
  <c r="O494" i="1"/>
  <c r="N240" i="1"/>
  <c r="N496" i="1"/>
  <c r="O77" i="1"/>
  <c r="O157" i="1"/>
  <c r="N245" i="1"/>
  <c r="N349" i="1"/>
  <c r="N477" i="1"/>
  <c r="O342" i="1"/>
  <c r="N408" i="1"/>
  <c r="P408" i="1" s="1"/>
  <c r="Q408" i="1" s="1"/>
  <c r="N39" i="1"/>
  <c r="N71" i="1"/>
  <c r="N103" i="1"/>
  <c r="N135" i="1"/>
  <c r="N175" i="1"/>
  <c r="N215" i="1"/>
  <c r="N255" i="1"/>
  <c r="P255" i="1" s="1"/>
  <c r="Q255" i="1" s="1"/>
  <c r="N287" i="1"/>
  <c r="N351" i="1"/>
  <c r="N383" i="1"/>
  <c r="N415" i="1"/>
  <c r="N447" i="1"/>
  <c r="N479" i="1"/>
  <c r="O174" i="1"/>
  <c r="N350" i="1"/>
  <c r="O362" i="1"/>
  <c r="N100" i="1"/>
  <c r="O138" i="1"/>
  <c r="O298" i="1"/>
  <c r="O74" i="1"/>
  <c r="N53" i="1"/>
  <c r="N337" i="1"/>
  <c r="N266" i="1"/>
  <c r="N394" i="1"/>
  <c r="O52" i="1"/>
  <c r="O312" i="1"/>
  <c r="O53" i="1"/>
  <c r="N169" i="1"/>
  <c r="P169" i="1" s="1"/>
  <c r="Q169" i="1" s="1"/>
  <c r="O440" i="1"/>
  <c r="N453" i="1"/>
  <c r="P453" i="1" s="1"/>
  <c r="Q453" i="1" s="1"/>
  <c r="N110" i="1"/>
  <c r="P110" i="1" s="1"/>
  <c r="Q110" i="1" s="1"/>
  <c r="O310" i="1"/>
  <c r="O231" i="1"/>
  <c r="N304" i="1"/>
  <c r="P304" i="1" s="1"/>
  <c r="Q304" i="1" s="1"/>
  <c r="O93" i="1"/>
  <c r="O165" i="1"/>
  <c r="N269" i="1"/>
  <c r="P269" i="1" s="1"/>
  <c r="Q269" i="1" s="1"/>
  <c r="N381" i="1"/>
  <c r="P381" i="1" s="1"/>
  <c r="Q381" i="1" s="1"/>
  <c r="N501" i="1"/>
  <c r="O486" i="1"/>
  <c r="N216" i="1"/>
  <c r="N472" i="1"/>
  <c r="N47" i="1"/>
  <c r="P47" i="1" s="1"/>
  <c r="Q47" i="1" s="1"/>
  <c r="N79" i="1"/>
  <c r="N111" i="1"/>
  <c r="P111" i="1" s="1"/>
  <c r="Q111" i="1" s="1"/>
  <c r="N143" i="1"/>
  <c r="P143" i="1" s="1"/>
  <c r="Q143" i="1" s="1"/>
  <c r="N183" i="1"/>
  <c r="N223" i="1"/>
  <c r="N295" i="1"/>
  <c r="P295" i="1" s="1"/>
  <c r="Q295" i="1" s="1"/>
  <c r="N327" i="1"/>
  <c r="N359" i="1"/>
  <c r="N391" i="1"/>
  <c r="P391" i="1" s="1"/>
  <c r="Q391" i="1" s="1"/>
  <c r="N423" i="1"/>
  <c r="P423" i="1" s="1"/>
  <c r="Q423" i="1" s="1"/>
  <c r="N455" i="1"/>
  <c r="N487" i="1"/>
  <c r="O54" i="1"/>
  <c r="N206" i="1"/>
  <c r="P206" i="1" s="1"/>
  <c r="Q206" i="1" s="1"/>
  <c r="N398" i="1"/>
  <c r="N369" i="1"/>
  <c r="N20" i="1"/>
  <c r="N241" i="1"/>
  <c r="P241" i="1" s="1"/>
  <c r="Q241" i="1" s="1"/>
  <c r="O424" i="1"/>
  <c r="P221" i="1" l="1"/>
  <c r="Q221" i="1" s="1"/>
  <c r="P81" i="1"/>
  <c r="Q81" i="1" s="1"/>
  <c r="P124" i="1"/>
  <c r="Q124" i="1" s="1"/>
  <c r="N254" i="1"/>
  <c r="O32" i="1"/>
  <c r="N503" i="1"/>
  <c r="P160" i="1"/>
  <c r="Q160" i="1" s="1"/>
  <c r="P217" i="1"/>
  <c r="Q217" i="1" s="1"/>
  <c r="P417" i="1"/>
  <c r="Q417" i="1" s="1"/>
  <c r="O30" i="1"/>
  <c r="O33" i="1"/>
  <c r="P33" i="1" s="1"/>
  <c r="Q33" i="1" s="1"/>
  <c r="N322" i="1"/>
  <c r="N281" i="1"/>
  <c r="O400" i="1"/>
  <c r="P396" i="1"/>
  <c r="Q396" i="1" s="1"/>
  <c r="P457" i="1"/>
  <c r="Q457" i="1" s="1"/>
  <c r="N318" i="1"/>
  <c r="P318" i="1" s="1"/>
  <c r="Q318" i="1" s="1"/>
  <c r="P26" i="1"/>
  <c r="Q26" i="1" s="1"/>
  <c r="P70" i="1"/>
  <c r="Q70" i="1" s="1"/>
  <c r="P107" i="1"/>
  <c r="Q107" i="1" s="1"/>
  <c r="N248" i="1"/>
  <c r="P248" i="1" s="1"/>
  <c r="Q248" i="1" s="1"/>
  <c r="N277" i="1"/>
  <c r="P277" i="1" s="1"/>
  <c r="Q277" i="1" s="1"/>
  <c r="P75" i="1"/>
  <c r="Q75" i="1" s="1"/>
  <c r="N258" i="1"/>
  <c r="N173" i="1"/>
  <c r="N282" i="1"/>
  <c r="O402" i="1"/>
  <c r="O131" i="1"/>
  <c r="N387" i="1"/>
  <c r="P472" i="1"/>
  <c r="Q472" i="1" s="1"/>
  <c r="O29" i="1"/>
  <c r="P415" i="1"/>
  <c r="Q415" i="1" s="1"/>
  <c r="P135" i="1"/>
  <c r="Q135" i="1" s="1"/>
  <c r="N502" i="1"/>
  <c r="P299" i="1"/>
  <c r="Q299" i="1" s="1"/>
  <c r="N326" i="1"/>
  <c r="P326" i="1" s="1"/>
  <c r="Q326" i="1" s="1"/>
  <c r="N177" i="1"/>
  <c r="P177" i="1" s="1"/>
  <c r="Q177" i="1" s="1"/>
  <c r="O20" i="1"/>
  <c r="P225" i="1"/>
  <c r="Q225" i="1" s="1"/>
  <c r="O139" i="1"/>
  <c r="P400" i="1"/>
  <c r="Q400" i="1" s="1"/>
  <c r="N263" i="1"/>
  <c r="P383" i="1"/>
  <c r="Q383" i="1" s="1"/>
  <c r="P103" i="1"/>
  <c r="Q103" i="1" s="1"/>
  <c r="N325" i="1"/>
  <c r="O31" i="1"/>
  <c r="N316" i="1"/>
  <c r="P35" i="1"/>
  <c r="Q35" i="1" s="1"/>
  <c r="P272" i="1"/>
  <c r="Q272" i="1" s="1"/>
  <c r="N265" i="1"/>
  <c r="P265" i="1" s="1"/>
  <c r="Q265" i="1" s="1"/>
  <c r="N328" i="1"/>
  <c r="O21" i="1"/>
  <c r="N246" i="1"/>
  <c r="N324" i="1"/>
  <c r="N190" i="1"/>
  <c r="N250" i="1"/>
  <c r="N197" i="1"/>
  <c r="N323" i="1"/>
  <c r="P116" i="1"/>
  <c r="Q116" i="1" s="1"/>
  <c r="P376" i="1"/>
  <c r="Q376" i="1" s="1"/>
  <c r="N260" i="1"/>
  <c r="P21" i="1"/>
  <c r="Q21" i="1" s="1"/>
  <c r="P136" i="1"/>
  <c r="Q136" i="1" s="1"/>
  <c r="N257" i="1"/>
  <c r="P89" i="1"/>
  <c r="Q89" i="1" s="1"/>
  <c r="O27" i="1"/>
  <c r="P22" i="1"/>
  <c r="Q22" i="1" s="1"/>
  <c r="O28" i="1"/>
  <c r="O22" i="1"/>
  <c r="O24" i="1"/>
  <c r="N249" i="1"/>
  <c r="N321" i="1"/>
  <c r="O122" i="1"/>
  <c r="P122" i="1" s="1"/>
  <c r="Q122" i="1" s="1"/>
  <c r="P477" i="1"/>
  <c r="Q477" i="1" s="1"/>
  <c r="P329" i="1"/>
  <c r="Q329" i="1" s="1"/>
  <c r="P183" i="1"/>
  <c r="Q183" i="1" s="1"/>
  <c r="P394" i="1"/>
  <c r="Q394" i="1" s="1"/>
  <c r="N319" i="1"/>
  <c r="P208" i="1"/>
  <c r="Q208" i="1" s="1"/>
  <c r="P297" i="1"/>
  <c r="Q297" i="1" s="1"/>
  <c r="P228" i="1"/>
  <c r="Q228" i="1" s="1"/>
  <c r="P203" i="1"/>
  <c r="Q203" i="1" s="1"/>
  <c r="O25" i="1"/>
  <c r="P76" i="1"/>
  <c r="Q76" i="1" s="1"/>
  <c r="P466" i="1"/>
  <c r="Q466" i="1" s="1"/>
  <c r="P108" i="1"/>
  <c r="Q108" i="1" s="1"/>
  <c r="P293" i="1"/>
  <c r="Q293" i="1" s="1"/>
  <c r="N292" i="1"/>
  <c r="N224" i="1"/>
  <c r="P263" i="1"/>
  <c r="Q263" i="1" s="1"/>
  <c r="P393" i="1"/>
  <c r="Q393" i="1" s="1"/>
  <c r="P215" i="1"/>
  <c r="Q215" i="1" s="1"/>
  <c r="P479" i="1"/>
  <c r="Q479" i="1" s="1"/>
  <c r="P349" i="1"/>
  <c r="Q349" i="1" s="1"/>
  <c r="P46" i="1"/>
  <c r="Q46" i="1" s="1"/>
  <c r="P331" i="1"/>
  <c r="Q331" i="1" s="1"/>
  <c r="P216" i="1"/>
  <c r="Q216" i="1" s="1"/>
  <c r="P325" i="1"/>
  <c r="Q325" i="1" s="1"/>
  <c r="P425" i="1"/>
  <c r="Q425" i="1" s="1"/>
  <c r="P137" i="1"/>
  <c r="Q137" i="1" s="1"/>
  <c r="P413" i="1"/>
  <c r="Q413" i="1" s="1"/>
  <c r="P437" i="1"/>
  <c r="Q437" i="1" s="1"/>
  <c r="P139" i="1"/>
  <c r="Q139" i="1" s="1"/>
  <c r="P184" i="1"/>
  <c r="Q184" i="1" s="1"/>
  <c r="P66" i="1"/>
  <c r="Q66" i="1" s="1"/>
  <c r="P286" i="1"/>
  <c r="Q286" i="1" s="1"/>
  <c r="P226" i="1"/>
  <c r="Q226" i="1" s="1"/>
  <c r="P470" i="1"/>
  <c r="Q470" i="1" s="1"/>
  <c r="P83" i="1"/>
  <c r="Q83" i="1" s="1"/>
  <c r="P212" i="1"/>
  <c r="Q212" i="1" s="1"/>
  <c r="P454" i="1"/>
  <c r="Q454" i="1" s="1"/>
  <c r="P140" i="1"/>
  <c r="Q140" i="1" s="1"/>
  <c r="P245" i="1"/>
  <c r="Q245" i="1" s="1"/>
  <c r="P429" i="1"/>
  <c r="Q429" i="1" s="1"/>
  <c r="P126" i="1"/>
  <c r="Q126" i="1" s="1"/>
  <c r="P90" i="1"/>
  <c r="Q90" i="1" s="1"/>
  <c r="P30" i="1"/>
  <c r="Q30" i="1" s="1"/>
  <c r="P64" i="1"/>
  <c r="Q64" i="1" s="1"/>
  <c r="P414" i="1"/>
  <c r="Q414" i="1" s="1"/>
  <c r="P285" i="1"/>
  <c r="Q285" i="1" s="1"/>
  <c r="P319" i="1"/>
  <c r="Q319" i="1" s="1"/>
  <c r="P39" i="1"/>
  <c r="Q39" i="1" s="1"/>
  <c r="P276" i="1"/>
  <c r="Q276" i="1" s="1"/>
  <c r="P406" i="1"/>
  <c r="Q406" i="1" s="1"/>
  <c r="P353" i="1"/>
  <c r="Q353" i="1" s="1"/>
  <c r="P289" i="1"/>
  <c r="Q289" i="1" s="1"/>
  <c r="P118" i="1"/>
  <c r="Q118" i="1" s="1"/>
  <c r="P481" i="1"/>
  <c r="Q481" i="1" s="1"/>
  <c r="P387" i="1"/>
  <c r="Q387" i="1" s="1"/>
  <c r="P182" i="1"/>
  <c r="Q182" i="1" s="1"/>
  <c r="P350" i="1"/>
  <c r="Q350" i="1" s="1"/>
  <c r="P240" i="1"/>
  <c r="Q240" i="1" s="1"/>
  <c r="P362" i="1"/>
  <c r="Q362" i="1" s="1"/>
  <c r="P214" i="1"/>
  <c r="Q214" i="1" s="1"/>
  <c r="P235" i="1"/>
  <c r="Q235" i="1" s="1"/>
  <c r="P482" i="1"/>
  <c r="Q482" i="1" s="1"/>
  <c r="P123" i="1"/>
  <c r="Q123" i="1" s="1"/>
  <c r="P301" i="1"/>
  <c r="Q301" i="1" s="1"/>
  <c r="P181" i="1"/>
  <c r="Q181" i="1" s="1"/>
  <c r="P451" i="1"/>
  <c r="Q451" i="1" s="1"/>
  <c r="P444" i="1"/>
  <c r="Q444" i="1" s="1"/>
  <c r="P57" i="1"/>
  <c r="Q57" i="1" s="1"/>
  <c r="P372" i="1"/>
  <c r="Q372" i="1" s="1"/>
  <c r="P409" i="1"/>
  <c r="Q409" i="1" s="1"/>
  <c r="P347" i="1"/>
  <c r="Q347" i="1" s="1"/>
  <c r="P249" i="1"/>
  <c r="Q249" i="1" s="1"/>
  <c r="P334" i="1"/>
  <c r="Q334" i="1" s="1"/>
  <c r="P115" i="1"/>
  <c r="Q115" i="1" s="1"/>
  <c r="P287" i="1"/>
  <c r="Q287" i="1" s="1"/>
  <c r="P337" i="1"/>
  <c r="Q337" i="1" s="1"/>
  <c r="P202" i="1"/>
  <c r="Q202" i="1" s="1"/>
  <c r="P52" i="1"/>
  <c r="Q52" i="1" s="1"/>
  <c r="P459" i="1"/>
  <c r="Q459" i="1" s="1"/>
  <c r="P348" i="1"/>
  <c r="Q348" i="1" s="1"/>
  <c r="P404" i="1"/>
  <c r="Q404" i="1" s="1"/>
  <c r="P412" i="1"/>
  <c r="Q412" i="1" s="1"/>
  <c r="P339" i="1"/>
  <c r="Q339" i="1" s="1"/>
  <c r="P49" i="1"/>
  <c r="Q49" i="1" s="1"/>
  <c r="P130" i="1"/>
  <c r="Q130" i="1" s="1"/>
  <c r="P314" i="1"/>
  <c r="Q314" i="1" s="1"/>
  <c r="P20" i="1"/>
  <c r="Q20" i="1" s="1"/>
  <c r="P359" i="1"/>
  <c r="Q359" i="1" s="1"/>
  <c r="P445" i="1"/>
  <c r="Q445" i="1" s="1"/>
  <c r="P284" i="1"/>
  <c r="Q284" i="1" s="1"/>
  <c r="P402" i="1"/>
  <c r="Q402" i="1" s="1"/>
  <c r="P91" i="1"/>
  <c r="Q91" i="1" s="1"/>
  <c r="P256" i="1"/>
  <c r="Q256" i="1" s="1"/>
  <c r="P500" i="1"/>
  <c r="Q500" i="1" s="1"/>
  <c r="P259" i="1"/>
  <c r="Q259" i="1" s="1"/>
  <c r="P398" i="1"/>
  <c r="Q398" i="1" s="1"/>
  <c r="P327" i="1"/>
  <c r="Q327" i="1" s="1"/>
  <c r="P341" i="1"/>
  <c r="Q341" i="1" s="1"/>
  <c r="P264" i="1"/>
  <c r="Q264" i="1" s="1"/>
  <c r="P309" i="1"/>
  <c r="Q309" i="1" s="1"/>
  <c r="P469" i="1"/>
  <c r="Q469" i="1" s="1"/>
  <c r="P498" i="1"/>
  <c r="Q498" i="1" s="1"/>
  <c r="P73" i="1"/>
  <c r="Q73" i="1" s="1"/>
  <c r="P386" i="1"/>
  <c r="Q386" i="1" s="1"/>
  <c r="P179" i="1"/>
  <c r="Q179" i="1" s="1"/>
  <c r="P80" i="1"/>
  <c r="Q80" i="1" s="1"/>
  <c r="P382" i="1"/>
  <c r="Q382" i="1" s="1"/>
  <c r="P220" i="1"/>
  <c r="Q220" i="1" s="1"/>
  <c r="P474" i="1"/>
  <c r="Q474" i="1" s="1"/>
  <c r="P315" i="1"/>
  <c r="Q315" i="1" s="1"/>
  <c r="P488" i="1"/>
  <c r="Q488" i="1" s="1"/>
  <c r="P397" i="1"/>
  <c r="Q397" i="1" s="1"/>
  <c r="P333" i="1"/>
  <c r="Q333" i="1" s="1"/>
  <c r="P36" i="1"/>
  <c r="Q36" i="1" s="1"/>
  <c r="P433" i="1"/>
  <c r="Q433" i="1" s="1"/>
  <c r="P253" i="1"/>
  <c r="Q253" i="1" s="1"/>
  <c r="P233" i="1"/>
  <c r="Q233" i="1" s="1"/>
  <c r="P131" i="1"/>
  <c r="Q131" i="1" s="1"/>
  <c r="P165" i="1"/>
  <c r="Q165" i="1" s="1"/>
  <c r="P478" i="1"/>
  <c r="Q478" i="1" s="1"/>
  <c r="P288" i="1"/>
  <c r="Q288" i="1" s="1"/>
  <c r="P236" i="1"/>
  <c r="Q236" i="1" s="1"/>
  <c r="P499" i="1"/>
  <c r="Q499" i="1" s="1"/>
  <c r="P243" i="1"/>
  <c r="Q243" i="1" s="1"/>
  <c r="P365" i="1"/>
  <c r="Q365" i="1" s="1"/>
  <c r="P119" i="1"/>
  <c r="Q119" i="1" s="1"/>
  <c r="P369" i="1"/>
  <c r="Q369" i="1" s="1"/>
  <c r="P79" i="1"/>
  <c r="Q79" i="1" s="1"/>
  <c r="P53" i="1"/>
  <c r="Q53" i="1" s="1"/>
  <c r="P305" i="1"/>
  <c r="Q305" i="1" s="1"/>
  <c r="P270" i="1"/>
  <c r="Q270" i="1" s="1"/>
  <c r="P439" i="1"/>
  <c r="Q439" i="1" s="1"/>
  <c r="P167" i="1"/>
  <c r="Q167" i="1" s="1"/>
  <c r="P213" i="1"/>
  <c r="Q213" i="1" s="1"/>
  <c r="P354" i="1"/>
  <c r="Q354" i="1" s="1"/>
  <c r="P198" i="1"/>
  <c r="Q198" i="1" s="1"/>
  <c r="P310" i="1"/>
  <c r="Q310" i="1" s="1"/>
  <c r="P332" i="1"/>
  <c r="Q332" i="1" s="1"/>
  <c r="P356" i="1"/>
  <c r="Q356" i="1" s="1"/>
  <c r="P307" i="1"/>
  <c r="Q307" i="1" s="1"/>
  <c r="P24" i="1"/>
  <c r="Q24" i="1" s="1"/>
  <c r="P161" i="1"/>
  <c r="Q161" i="1" s="1"/>
  <c r="P434" i="1"/>
  <c r="Q434" i="1" s="1"/>
  <c r="P138" i="1"/>
  <c r="Q138" i="1" s="1"/>
  <c r="P367" i="1"/>
  <c r="Q367" i="1" s="1"/>
  <c r="P87" i="1"/>
  <c r="Q87" i="1" s="1"/>
  <c r="P113" i="1"/>
  <c r="Q113" i="1" s="1"/>
  <c r="P132" i="1"/>
  <c r="Q132" i="1" s="1"/>
  <c r="P292" i="1"/>
  <c r="Q292" i="1" s="1"/>
  <c r="P291" i="1"/>
  <c r="Q291" i="1" s="1"/>
  <c r="P153" i="1"/>
  <c r="Q153" i="1" s="1"/>
  <c r="P320" i="1"/>
  <c r="Q320" i="1" s="1"/>
  <c r="P308" i="1"/>
  <c r="Q308" i="1" s="1"/>
  <c r="P410" i="1"/>
  <c r="Q410" i="1" s="1"/>
  <c r="P251" i="1"/>
  <c r="Q251" i="1" s="1"/>
  <c r="P134" i="1"/>
  <c r="Q134" i="1" s="1"/>
  <c r="P480" i="1"/>
  <c r="Q480" i="1" s="1"/>
  <c r="P51" i="1"/>
  <c r="Q51" i="1" s="1"/>
  <c r="P355" i="1"/>
  <c r="Q355" i="1" s="1"/>
  <c r="P385" i="1"/>
  <c r="Q385" i="1" s="1"/>
  <c r="P494" i="1"/>
  <c r="Q494" i="1" s="1"/>
  <c r="P25" i="1"/>
  <c r="Q25" i="1" s="1"/>
  <c r="P321" i="1"/>
  <c r="Q321" i="1" s="1"/>
  <c r="P447" i="1"/>
  <c r="Q447" i="1" s="1"/>
  <c r="P175" i="1"/>
  <c r="Q175" i="1" s="1"/>
  <c r="P405" i="1"/>
  <c r="Q405" i="1" s="1"/>
  <c r="P407" i="1"/>
  <c r="Q407" i="1" s="1"/>
  <c r="P127" i="1"/>
  <c r="Q127" i="1" s="1"/>
  <c r="P317" i="1"/>
  <c r="Q317" i="1" s="1"/>
  <c r="P156" i="1"/>
  <c r="Q156" i="1" s="1"/>
  <c r="P395" i="1"/>
  <c r="Q395" i="1" s="1"/>
  <c r="P244" i="1"/>
  <c r="Q244" i="1" s="1"/>
  <c r="P338" i="1"/>
  <c r="Q338" i="1" s="1"/>
  <c r="P17" i="1"/>
  <c r="Q17" i="1" s="1"/>
  <c r="P40" i="1"/>
  <c r="Q40" i="1" s="1"/>
  <c r="P268" i="1"/>
  <c r="Q268" i="1" s="1"/>
  <c r="P300" i="1"/>
  <c r="Q300" i="1" s="1"/>
  <c r="P275" i="1"/>
  <c r="Q275" i="1" s="1"/>
  <c r="P28" i="1"/>
  <c r="Q28" i="1" s="1"/>
  <c r="P302" i="1"/>
  <c r="Q302" i="1" s="1"/>
  <c r="P121" i="1"/>
  <c r="Q121" i="1" s="1"/>
  <c r="P306" i="1"/>
  <c r="Q306" i="1" s="1"/>
  <c r="P416" i="1"/>
  <c r="Q416" i="1" s="1"/>
  <c r="P446" i="1"/>
  <c r="Q446" i="1" s="1"/>
  <c r="P335" i="1"/>
  <c r="Q335" i="1" s="1"/>
  <c r="P55" i="1"/>
  <c r="Q55" i="1" s="1"/>
  <c r="P373" i="1"/>
  <c r="Q373" i="1" s="1"/>
  <c r="P366" i="1"/>
  <c r="Q366" i="1" s="1"/>
  <c r="P178" i="1"/>
  <c r="Q178" i="1" s="1"/>
  <c r="P168" i="1"/>
  <c r="Q168" i="1" s="1"/>
  <c r="P88" i="1"/>
  <c r="Q88" i="1" s="1"/>
  <c r="P133" i="1"/>
  <c r="Q133" i="1" s="1"/>
  <c r="P252" i="1"/>
  <c r="Q252" i="1" s="1"/>
  <c r="P473" i="1"/>
  <c r="Q473" i="1" s="1"/>
  <c r="P411" i="1"/>
  <c r="Q411" i="1" s="1"/>
  <c r="P313" i="1"/>
  <c r="Q313" i="1" s="1"/>
  <c r="P219" i="1"/>
  <c r="Q219" i="1" s="1"/>
  <c r="P224" i="1"/>
  <c r="Q224" i="1" s="1"/>
  <c r="P19" i="1"/>
  <c r="Q19" i="1" s="1"/>
  <c r="P197" i="1"/>
  <c r="Q197" i="1" s="1"/>
  <c r="P323" i="1"/>
  <c r="Q323" i="1" s="1"/>
  <c r="P389" i="1"/>
  <c r="Q389" i="1" s="1"/>
  <c r="P303" i="1"/>
  <c r="Q303" i="1" s="1"/>
  <c r="P378" i="1"/>
  <c r="Q378" i="1" s="1"/>
  <c r="P56" i="1"/>
  <c r="Q56" i="1" s="1"/>
  <c r="P114" i="1"/>
  <c r="Q114" i="1" s="1"/>
  <c r="P157" i="1"/>
  <c r="Q157" i="1" s="1"/>
  <c r="P502" i="1"/>
  <c r="Q502" i="1" s="1"/>
  <c r="P343" i="1"/>
  <c r="Q343" i="1" s="1"/>
  <c r="P63" i="1"/>
  <c r="Q63" i="1" s="1"/>
  <c r="P458" i="1"/>
  <c r="Q458" i="1" s="1"/>
  <c r="P312" i="1"/>
  <c r="Q312" i="1" s="1"/>
  <c r="P171" i="1"/>
  <c r="Q171" i="1" s="1"/>
  <c r="P234" i="1"/>
  <c r="Q234" i="1" s="1"/>
  <c r="P99" i="1"/>
  <c r="Q99" i="1" s="1"/>
  <c r="P172" i="1"/>
  <c r="Q172" i="1" s="1"/>
  <c r="P117" i="1"/>
  <c r="Q117" i="1" s="1"/>
  <c r="P93" i="1"/>
  <c r="Q93" i="1" s="1"/>
  <c r="P204" i="1"/>
  <c r="Q204" i="1" s="1"/>
  <c r="P467" i="1"/>
  <c r="Q467" i="1" s="1"/>
  <c r="P211" i="1"/>
  <c r="Q211" i="1" s="1"/>
  <c r="P449" i="1"/>
  <c r="Q449" i="1" s="1"/>
  <c r="P271" i="1"/>
  <c r="Q271" i="1" s="1"/>
  <c r="P280" i="1"/>
  <c r="Q280" i="1" s="1"/>
  <c r="P370" i="1"/>
  <c r="Q370" i="1" s="1"/>
  <c r="P74" i="1"/>
  <c r="Q74" i="1" s="1"/>
  <c r="P322" i="1"/>
  <c r="Q322" i="1" s="1"/>
  <c r="P450" i="1"/>
  <c r="Q450" i="1" s="1"/>
  <c r="P154" i="1"/>
  <c r="Q154" i="1" s="1"/>
  <c r="P188" i="1"/>
  <c r="Q188" i="1" s="1"/>
  <c r="P475" i="1"/>
  <c r="Q475" i="1" s="1"/>
  <c r="P377" i="1"/>
  <c r="Q377" i="1" s="1"/>
  <c r="P281" i="1"/>
  <c r="Q281" i="1" s="1"/>
  <c r="P231" i="1"/>
  <c r="Q231" i="1" s="1"/>
  <c r="P150" i="1"/>
  <c r="Q150" i="1" s="1"/>
  <c r="P392" i="1"/>
  <c r="Q392" i="1" s="1"/>
  <c r="P278" i="1"/>
  <c r="Q278" i="1" s="1"/>
  <c r="P262" i="1"/>
  <c r="Q262" i="1" s="1"/>
  <c r="P436" i="1"/>
  <c r="Q436" i="1" s="1"/>
  <c r="P227" i="1"/>
  <c r="Q227" i="1" s="1"/>
  <c r="P193" i="1"/>
  <c r="Q193" i="1" s="1"/>
  <c r="P207" i="1"/>
  <c r="Q207" i="1" s="1"/>
  <c r="P166" i="1"/>
  <c r="Q166" i="1" s="1"/>
  <c r="P23" i="1"/>
  <c r="Q23" i="1" s="1"/>
  <c r="P223" i="1"/>
  <c r="Q223" i="1" s="1"/>
  <c r="P100" i="1"/>
  <c r="Q100" i="1" s="1"/>
  <c r="P71" i="1"/>
  <c r="Q71" i="1" s="1"/>
  <c r="P294" i="1"/>
  <c r="Q294" i="1" s="1"/>
  <c r="P311" i="1"/>
  <c r="Q311" i="1" s="1"/>
  <c r="P194" i="1"/>
  <c r="Q194" i="1" s="1"/>
  <c r="P67" i="1"/>
  <c r="Q67" i="1" s="1"/>
  <c r="P440" i="1"/>
  <c r="Q440" i="1" s="1"/>
  <c r="P29" i="1"/>
  <c r="Q29" i="1" s="1"/>
  <c r="P32" i="1"/>
  <c r="Q32" i="1" s="1"/>
  <c r="P27" i="1"/>
  <c r="Q27" i="1" s="1"/>
  <c r="P164" i="1"/>
  <c r="Q164" i="1" s="1"/>
  <c r="P237" i="1"/>
  <c r="Q237" i="1" s="1"/>
  <c r="P435" i="1"/>
  <c r="Q435" i="1" s="1"/>
  <c r="P424" i="1"/>
  <c r="Q424" i="1" s="1"/>
  <c r="P432" i="1"/>
  <c r="Q432" i="1" s="1"/>
  <c r="P448" i="1"/>
  <c r="Q448" i="1" s="1"/>
  <c r="P120" i="1"/>
  <c r="Q120" i="1" s="1"/>
  <c r="P495" i="1"/>
  <c r="Q495" i="1" s="1"/>
  <c r="P239" i="1"/>
  <c r="Q239" i="1" s="1"/>
  <c r="P101" i="1"/>
  <c r="Q101" i="1" s="1"/>
  <c r="P210" i="1"/>
  <c r="Q210" i="1" s="1"/>
  <c r="P148" i="1"/>
  <c r="Q148" i="1" s="1"/>
  <c r="P218" i="1"/>
  <c r="Q218" i="1" s="1"/>
  <c r="P258" i="1"/>
  <c r="Q258" i="1" s="1"/>
  <c r="P102" i="1"/>
  <c r="Q102" i="1" s="1"/>
  <c r="P155" i="1"/>
  <c r="Q155" i="1" s="1"/>
  <c r="P189" i="1"/>
  <c r="Q189" i="1" s="1"/>
  <c r="P82" i="1"/>
  <c r="Q82" i="1" s="1"/>
  <c r="P173" i="1"/>
  <c r="Q173" i="1" s="1"/>
  <c r="P442" i="1"/>
  <c r="Q442" i="1" s="1"/>
  <c r="P379" i="1"/>
  <c r="Q379" i="1" s="1"/>
  <c r="P282" i="1"/>
  <c r="Q282" i="1" s="1"/>
  <c r="P232" i="1"/>
  <c r="Q232" i="1" s="1"/>
  <c r="P145" i="1"/>
  <c r="Q145" i="1" s="1"/>
  <c r="P201" i="1"/>
  <c r="Q201" i="1" s="1"/>
  <c r="P422" i="1"/>
  <c r="Q422" i="1" s="1"/>
  <c r="P96" i="1"/>
  <c r="Q96" i="1" s="1"/>
  <c r="P388" i="1"/>
  <c r="Q388" i="1" s="1"/>
  <c r="P195" i="1"/>
  <c r="Q195" i="1" s="1"/>
  <c r="P65" i="1"/>
  <c r="Q65" i="1" s="1"/>
  <c r="P471" i="1"/>
  <c r="Q471" i="1" s="1"/>
  <c r="P95" i="1"/>
  <c r="Q95" i="1" s="1"/>
  <c r="P242" i="1"/>
  <c r="Q242" i="1" s="1"/>
  <c r="P254" i="1"/>
  <c r="Q254" i="1" s="1"/>
  <c r="P60" i="1"/>
  <c r="Q60" i="1" s="1"/>
  <c r="P163" i="1"/>
  <c r="Q163" i="1" s="1"/>
  <c r="P487" i="1"/>
  <c r="Q487" i="1" s="1"/>
  <c r="P351" i="1"/>
  <c r="Q351" i="1" s="1"/>
  <c r="P77" i="1"/>
  <c r="Q77" i="1" s="1"/>
  <c r="P31" i="1"/>
  <c r="Q31" i="1" s="1"/>
  <c r="P455" i="1"/>
  <c r="Q455" i="1" s="1"/>
  <c r="P501" i="1"/>
  <c r="Q501" i="1" s="1"/>
  <c r="P496" i="1"/>
  <c r="Q496" i="1" s="1"/>
  <c r="P490" i="1"/>
  <c r="Q490" i="1" s="1"/>
  <c r="P464" i="1"/>
  <c r="Q464" i="1" s="1"/>
  <c r="P361" i="1"/>
  <c r="Q361" i="1" s="1"/>
  <c r="P279" i="1"/>
  <c r="Q279" i="1" s="1"/>
  <c r="P344" i="1"/>
  <c r="Q344" i="1" s="1"/>
  <c r="P238" i="1"/>
  <c r="Q238" i="1" s="1"/>
  <c r="P316" i="1"/>
  <c r="Q316" i="1" s="1"/>
  <c r="P62" i="1"/>
  <c r="Q62" i="1" s="1"/>
  <c r="P492" i="1"/>
  <c r="Q492" i="1" s="1"/>
  <c r="P174" i="1"/>
  <c r="Q174" i="1" s="1"/>
  <c r="P180" i="1"/>
  <c r="Q180" i="1" s="1"/>
  <c r="P176" i="1"/>
  <c r="Q176" i="1" s="1"/>
  <c r="P229" i="1"/>
  <c r="Q229" i="1" s="1"/>
  <c r="P141" i="1"/>
  <c r="Q141" i="1" s="1"/>
  <c r="P403" i="1"/>
  <c r="Q403" i="1" s="1"/>
  <c r="P129" i="1"/>
  <c r="Q129" i="1" s="1"/>
  <c r="P426" i="1"/>
  <c r="Q426" i="1" s="1"/>
  <c r="P191" i="1"/>
  <c r="Q191" i="1" s="1"/>
  <c r="P146" i="1"/>
  <c r="Q146" i="1" s="1"/>
  <c r="P42" i="1"/>
  <c r="Q42" i="1" s="1"/>
  <c r="P463" i="1"/>
  <c r="Q463" i="1" s="1"/>
  <c r="P199" i="1"/>
  <c r="Q199" i="1" s="1"/>
  <c r="P368" i="1"/>
  <c r="Q368" i="1" s="1"/>
  <c r="P462" i="1"/>
  <c r="Q462" i="1" s="1"/>
  <c r="P149" i="1"/>
  <c r="Q149" i="1" s="1"/>
  <c r="P222" i="1"/>
  <c r="Q222" i="1" s="1"/>
  <c r="P187" i="1"/>
  <c r="Q187" i="1" s="1"/>
  <c r="P128" i="1"/>
  <c r="Q128" i="1" s="1"/>
  <c r="P84" i="1"/>
  <c r="Q84" i="1" s="1"/>
  <c r="P109" i="1"/>
  <c r="Q109" i="1" s="1"/>
  <c r="P48" i="1"/>
  <c r="Q48" i="1" s="1"/>
  <c r="P484" i="1"/>
  <c r="Q484" i="1" s="1"/>
  <c r="P441" i="1"/>
  <c r="Q441" i="1" s="1"/>
  <c r="P345" i="1"/>
  <c r="Q345" i="1" s="1"/>
  <c r="P283" i="1"/>
  <c r="Q283" i="1" s="1"/>
  <c r="P97" i="1"/>
  <c r="Q97" i="1" s="1"/>
  <c r="P461" i="1"/>
  <c r="Q461" i="1" s="1"/>
  <c r="P230" i="1"/>
  <c r="Q230" i="1" s="1"/>
  <c r="P364" i="1"/>
  <c r="Q364" i="1" s="1"/>
  <c r="P483" i="1"/>
  <c r="Q483" i="1" s="1"/>
  <c r="P296" i="1"/>
  <c r="Q296" i="1" s="1"/>
  <c r="P384" i="1"/>
  <c r="Q384" i="1" s="1"/>
  <c r="P342" i="1"/>
  <c r="Q342" i="1" s="1"/>
  <c r="P399" i="1"/>
  <c r="Q399" i="1" s="1"/>
  <c r="P375" i="1"/>
  <c r="Q375" i="1" s="1"/>
  <c r="P106" i="1"/>
  <c r="Q106" i="1" s="1"/>
  <c r="P266" i="1"/>
  <c r="Q266" i="1" s="1"/>
  <c r="P503" i="1"/>
  <c r="Q503" i="1" s="1"/>
  <c r="P247" i="1"/>
  <c r="Q247" i="1" s="1"/>
  <c r="P260" i="1"/>
  <c r="Q260" i="1" s="1"/>
  <c r="P491" i="1"/>
  <c r="Q491" i="1" s="1"/>
  <c r="P54" i="1"/>
  <c r="Q54" i="1" s="1"/>
  <c r="P72" i="1"/>
  <c r="Q72" i="1" s="1"/>
  <c r="P428" i="1"/>
  <c r="Q428" i="1" s="1"/>
  <c r="P142" i="1"/>
  <c r="Q142" i="1" s="1"/>
  <c r="P486" i="1"/>
  <c r="Q486" i="1" s="1"/>
  <c r="P476" i="1"/>
  <c r="Q476" i="1" s="1"/>
  <c r="P468" i="1"/>
  <c r="Q468" i="1" s="1"/>
  <c r="P371" i="1"/>
  <c r="Q371" i="1" s="1"/>
  <c r="P257" i="1"/>
  <c r="Q257" i="1" s="1"/>
  <c r="P485" i="1"/>
  <c r="Q485" i="1" s="1"/>
  <c r="P298" i="1"/>
  <c r="Q298" i="1" s="1"/>
  <c r="P18" i="1"/>
  <c r="Q18" i="1" s="1"/>
  <c r="P328" i="1"/>
  <c r="Q328" i="1" s="1"/>
  <c r="P41" i="1"/>
  <c r="Q41" i="1" s="1"/>
  <c r="P431" i="1"/>
  <c r="Q431" i="1" s="1"/>
  <c r="P151" i="1"/>
  <c r="Q151" i="1" s="1"/>
  <c r="P246" i="1"/>
  <c r="Q246" i="1" s="1"/>
  <c r="P152" i="1"/>
  <c r="Q152" i="1" s="1"/>
  <c r="P147" i="1"/>
  <c r="Q147" i="1" s="1"/>
  <c r="P324" i="1"/>
  <c r="Q324" i="1" s="1"/>
  <c r="P85" i="1"/>
  <c r="Q85" i="1" s="1"/>
  <c r="P45" i="1"/>
  <c r="Q45" i="1" s="1"/>
  <c r="P190" i="1"/>
  <c r="Q190" i="1" s="1"/>
  <c r="P185" i="1"/>
  <c r="Q185" i="1" s="1"/>
  <c r="P420" i="1"/>
  <c r="Q420" i="1" s="1"/>
  <c r="P443" i="1"/>
  <c r="Q443" i="1" s="1"/>
  <c r="P346" i="1"/>
  <c r="Q346" i="1" s="1"/>
  <c r="P250" i="1"/>
  <c r="Q250" i="1" s="1"/>
  <c r="P38" i="1"/>
  <c r="Q38" i="1" s="1"/>
  <c r="P186" i="1"/>
  <c r="Q186" i="1" s="1"/>
  <c r="P34" i="1"/>
  <c r="Q34" i="1" s="1"/>
  <c r="P37" i="1"/>
  <c r="Q37" i="1" s="1"/>
  <c r="P419" i="1"/>
  <c r="Q419" i="1" s="1"/>
  <c r="P92" i="1"/>
  <c r="Q92" i="1" s="1"/>
</calcChain>
</file>

<file path=xl/sharedStrings.xml><?xml version="1.0" encoding="utf-8"?>
<sst xmlns="http://schemas.openxmlformats.org/spreadsheetml/2006/main" count="519" uniqueCount="18">
  <si>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</si>
  <si>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</si>
  <si>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</si>
  <si>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</si>
  <si>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</si>
  <si>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</si>
  <si>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</si>
  <si>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</si>
  <si>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</si>
  <si>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</si>
  <si>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updown</t>
  </si>
  <si>
    <t>dmf</t>
  </si>
  <si>
    <t>umf</t>
  </si>
  <si>
    <t>14umf</t>
  </si>
  <si>
    <t>14dmf</t>
  </si>
  <si>
    <t>mfratio</t>
  </si>
  <si>
    <t>mf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</si>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</sst>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right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166" fontId="0" fillId="0" borderId="0" xfId="1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Q503" totalsRowShown="0" headerRowDxfId="18" dataDxfId="17" headerRowCellStyle="Currency" dataCellStyle="Currency">
  <sortState xmlns:xlrd2="http://schemas.microsoft.com/office/spreadsheetml/2017/richdata2" ref="B2:I503">
    <sortCondition ref="D2"/>
  </sortState>
  <tableColumns count="17">
    <tableColumn id="9" xr3:uid="{9F699A46-4958-42A4-A5C9-B52EB0EE585B}" name="Index" dataDxfId="16" dataCellStyle="Currency"/>
    <tableColumn id="1" xr3:uid="{DD54CCF5-B894-464C-82C5-1C75A48942B7}" name="symbol" dataDxfId="15"/>
    <tableColumn id="8" xr3:uid="{4C01765B-A5DE-46C8-AA90-F736AC067C2C}" name="code" dataDxfId="14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1" xr3:uid="{F78B47A2-9B66-4D3E-A783-0B2670283781}" name="tp" dataDxfId="7" dataCellStyle="Currency">
      <calculatedColumnFormula>(testdata[[#This Row],[high]]+testdata[[#This Row],[low]]+testdata[[#This Row],[close]])/3</calculatedColumnFormula>
    </tableColumn>
    <tableColumn id="10" xr3:uid="{F0960E89-089D-42BC-AF83-04A1B8B2A4D1}" name="updown" dataDxfId="6" dataCellStyle="Comma">
      <calculatedColumnFormula>IF(testdata[[#This Row],[tp]]&gt;J1,1,IF(testdata[[#This Row],[tp]]&lt;J1,-1,0))</calculatedColumnFormula>
    </tableColumn>
    <tableColumn id="12" xr3:uid="{C7ACF57B-82E3-4ADB-A828-43E346900117}" name="umf" dataDxfId="5" dataCellStyle="Comma">
      <calculatedColumnFormula>IF(testdata[[#This Row],[updown]]=1,testdata[[#This Row],[tp]]*testdata[[#This Row],[volume]],0)</calculatedColumnFormula>
    </tableColumn>
    <tableColumn id="13" xr3:uid="{156C2D0A-4659-4D4C-B9E5-B594316A3E76}" name="dmf" dataDxfId="4" dataCellStyle="Comma">
      <calculatedColumnFormula>IF(testdata[[#This Row],[updown]]=-1,testdata[[#This Row],[tp]]*testdata[[#This Row],[volume]],0)</calculatedColumnFormula>
    </tableColumn>
    <tableColumn id="14" xr3:uid="{4336C2FA-C5F5-4B3E-84E0-76F56E406DD3}" name="14umf" dataDxfId="3" dataCellStyle="Currency"/>
    <tableColumn id="15" xr3:uid="{11BD1D93-2C24-4FAE-89EC-1665D7DDBA37}" name="14dmf" dataDxfId="2" dataCellStyle="Currency"/>
    <tableColumn id="16" xr3:uid="{9D13A0D6-815A-4783-B1B5-8B85743EC70E}" name="mfratio" dataDxfId="1" dataCellStyle="Comma">
      <calculatedColumnFormula>testdata[[#This Row],[14umf]]/testdata[[#This Row],[14dmf]]</calculatedColumnFormula>
    </tableColumn>
    <tableColumn id="17" xr3:uid="{45B49C04-A3DD-4CDB-9CA5-C497E8089AC5}" name="mf" dataDxfId="0" dataCellStyle="Comma">
      <calculatedColumnFormula>100-(100/(1+testdata[[#This Row],[mfratio]]))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3"/>
  <sheetViews>
    <sheetView tabSelected="1" workbookViewId="0">
      <selection activeCell="R1" sqref="R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25.7109375" hidden="1" customWidth="1"/>
    <col min="4" max="4" width="10.7109375" style="3" customWidth="1"/>
    <col min="5" max="8" width="10.7109375" style="2" customWidth="1"/>
    <col min="9" max="9" width="14.28515625" style="1" customWidth="1"/>
    <col min="12" max="12" width="18.7109375" style="11" customWidth="1"/>
    <col min="13" max="14" width="18.7109375" style="10" customWidth="1"/>
    <col min="15" max="15" width="18.7109375" customWidth="1"/>
    <col min="16" max="16" width="9" bestFit="1" customWidth="1"/>
    <col min="17" max="17" width="9" style="15" bestFit="1" customWidth="1"/>
    <col min="18" max="18" width="11.7109375" style="15" bestFit="1" customWidth="1"/>
  </cols>
  <sheetData>
    <row r="1" spans="1:18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17</v>
      </c>
      <c r="K1" s="11" t="s">
        <v>10</v>
      </c>
      <c r="L1" s="6" t="s">
        <v>12</v>
      </c>
      <c r="M1" s="6" t="s">
        <v>11</v>
      </c>
      <c r="N1" s="7" t="s">
        <v>13</v>
      </c>
      <c r="O1" s="7" t="s">
        <v>14</v>
      </c>
      <c r="P1" s="13" t="s">
        <v>15</v>
      </c>
      <c r="Q1" s="13" t="s">
        <v>16</v>
      </c>
      <c r="R1"/>
    </row>
    <row r="2" spans="1:18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2">
        <f>(testdata[[#This Row],[high]]+testdata[[#This Row],[low]]+testdata[[#This Row],[close]])/3</f>
        <v>212.5566666666667</v>
      </c>
      <c r="K2" s="11"/>
      <c r="L2" s="1"/>
      <c r="M2" s="1"/>
      <c r="N2" s="12"/>
      <c r="O2" s="2"/>
      <c r="P2" s="14"/>
      <c r="Q2" s="16"/>
      <c r="R2"/>
    </row>
    <row r="3" spans="1:18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2">
        <f>(testdata[[#This Row],[high]]+testdata[[#This Row],[low]]+testdata[[#This Row],[close]])/3</f>
        <v>213.81000000000003</v>
      </c>
      <c r="K3" s="11">
        <f>IF(testdata[[#This Row],[tp]]&gt;J2,1,IF(testdata[[#This Row],[tp]]&lt;J2,-1,0))</f>
        <v>1</v>
      </c>
      <c r="L3" s="1">
        <f>IF(testdata[[#This Row],[updown]]=1,testdata[[#This Row],[tp]]*testdata[[#This Row],[volume]],0)</f>
        <v>17820796665.120003</v>
      </c>
      <c r="M3" s="1">
        <f>IF(testdata[[#This Row],[updown]]=-1,testdata[[#This Row],[tp]]*testdata[[#This Row],[volume]],0)</f>
        <v>0</v>
      </c>
      <c r="N3" s="12"/>
      <c r="O3" s="2"/>
      <c r="P3" s="14"/>
      <c r="Q3" s="16"/>
      <c r="R3"/>
    </row>
    <row r="4" spans="1:18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2">
        <f>(testdata[[#This Row],[high]]+testdata[[#This Row],[low]]+testdata[[#This Row],[close]])/3</f>
        <v>213.65666666666667</v>
      </c>
      <c r="K4" s="11">
        <f>IF(testdata[[#This Row],[tp]]&gt;J3,1,IF(testdata[[#This Row],[tp]]&lt;J3,-1,0))</f>
        <v>-1</v>
      </c>
      <c r="L4" s="1">
        <f>IF(testdata[[#This Row],[updown]]=1,testdata[[#This Row],[tp]]*testdata[[#This Row],[volume]],0)</f>
        <v>0</v>
      </c>
      <c r="M4" s="1">
        <f>IF(testdata[[#This Row],[updown]]=-1,testdata[[#This Row],[tp]]*testdata[[#This Row],[volume]],0)</f>
        <v>17725377542.986668</v>
      </c>
      <c r="N4" s="12"/>
      <c r="O4" s="2"/>
      <c r="P4" s="14"/>
      <c r="Q4" s="16"/>
      <c r="R4"/>
    </row>
    <row r="5" spans="1:18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2">
        <f>(testdata[[#This Row],[high]]+testdata[[#This Row],[low]]+testdata[[#This Row],[close]])/3</f>
        <v>214.41666666666666</v>
      </c>
      <c r="K5" s="11">
        <f>IF(testdata[[#This Row],[tp]]&gt;J4,1,IF(testdata[[#This Row],[tp]]&lt;J4,-1,0))</f>
        <v>1</v>
      </c>
      <c r="L5" s="1">
        <f>IF(testdata[[#This Row],[updown]]=1,testdata[[#This Row],[tp]]*testdata[[#This Row],[volume]],0)</f>
        <v>16240808591.333332</v>
      </c>
      <c r="M5" s="1">
        <f>IF(testdata[[#This Row],[updown]]=-1,testdata[[#This Row],[tp]]*testdata[[#This Row],[volume]],0)</f>
        <v>0</v>
      </c>
      <c r="N5" s="12"/>
      <c r="O5" s="2"/>
      <c r="P5" s="14"/>
      <c r="Q5" s="16"/>
      <c r="R5"/>
    </row>
    <row r="6" spans="1:18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2">
        <f>(testdata[[#This Row],[high]]+testdata[[#This Row],[low]]+testdata[[#This Row],[close]])/3</f>
        <v>214.13</v>
      </c>
      <c r="K6" s="11">
        <f>IF(testdata[[#This Row],[tp]]&gt;J5,1,IF(testdata[[#This Row],[tp]]&lt;J5,-1,0))</f>
        <v>-1</v>
      </c>
      <c r="L6" s="1">
        <f>IF(testdata[[#This Row],[updown]]=1,testdata[[#This Row],[tp]]*testdata[[#This Row],[volume]],0)</f>
        <v>0</v>
      </c>
      <c r="M6" s="1">
        <f>IF(testdata[[#This Row],[updown]]=-1,testdata[[#This Row],[tp]]*testdata[[#This Row],[volume]],0)</f>
        <v>10638902585.08</v>
      </c>
      <c r="N6" s="12"/>
      <c r="O6" s="2"/>
      <c r="P6" s="14"/>
      <c r="Q6" s="16"/>
      <c r="R6"/>
    </row>
    <row r="7" spans="1:18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2">
        <f>(testdata[[#This Row],[high]]+testdata[[#This Row],[low]]+testdata[[#This Row],[close]])/3</f>
        <v>214.11999999999998</v>
      </c>
      <c r="K7" s="11">
        <f>IF(testdata[[#This Row],[tp]]&gt;J6,1,IF(testdata[[#This Row],[tp]]&lt;J6,-1,0))</f>
        <v>-1</v>
      </c>
      <c r="L7" s="1">
        <f>IF(testdata[[#This Row],[updown]]=1,testdata[[#This Row],[tp]]*testdata[[#This Row],[volume]],0)</f>
        <v>0</v>
      </c>
      <c r="M7" s="1">
        <f>IF(testdata[[#This Row],[updown]]=-1,testdata[[#This Row],[tp]]*testdata[[#This Row],[volume]],0)</f>
        <v>14453269583.039999</v>
      </c>
      <c r="N7" s="12"/>
      <c r="O7" s="2"/>
      <c r="P7" s="14"/>
      <c r="Q7" s="16"/>
      <c r="R7"/>
    </row>
    <row r="8" spans="1:18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2">
        <f>(testdata[[#This Row],[high]]+testdata[[#This Row],[low]]+testdata[[#This Row],[close]])/3</f>
        <v>214.07666666666668</v>
      </c>
      <c r="K8" s="11">
        <f>IF(testdata[[#This Row],[tp]]&gt;J7,1,IF(testdata[[#This Row],[tp]]&lt;J7,-1,0))</f>
        <v>-1</v>
      </c>
      <c r="L8" s="1">
        <f>IF(testdata[[#This Row],[updown]]=1,testdata[[#This Row],[tp]]*testdata[[#This Row],[volume]],0)</f>
        <v>0</v>
      </c>
      <c r="M8" s="1">
        <f>IF(testdata[[#This Row],[updown]]=-1,testdata[[#This Row],[tp]]*testdata[[#This Row],[volume]],0)</f>
        <v>16915252403.146667</v>
      </c>
      <c r="N8" s="12"/>
      <c r="O8" s="2"/>
      <c r="P8" s="14"/>
      <c r="Q8" s="16"/>
      <c r="R8"/>
    </row>
    <row r="9" spans="1:18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2">
        <f>(testdata[[#This Row],[high]]+testdata[[#This Row],[low]]+testdata[[#This Row],[close]])/3</f>
        <v>213.59</v>
      </c>
      <c r="K9" s="11">
        <f>IF(testdata[[#This Row],[tp]]&gt;J8,1,IF(testdata[[#This Row],[tp]]&lt;J8,-1,0))</f>
        <v>-1</v>
      </c>
      <c r="L9" s="1">
        <f>IF(testdata[[#This Row],[updown]]=1,testdata[[#This Row],[tp]]*testdata[[#This Row],[volume]],0)</f>
        <v>0</v>
      </c>
      <c r="M9" s="1">
        <f>IF(testdata[[#This Row],[updown]]=-1,testdata[[#This Row],[tp]]*testdata[[#This Row],[volume]],0)</f>
        <v>16303273438.4</v>
      </c>
      <c r="N9" s="12"/>
      <c r="O9" s="2"/>
      <c r="P9" s="14"/>
      <c r="Q9" s="16"/>
      <c r="R9"/>
    </row>
    <row r="10" spans="1:18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2">
        <f>(testdata[[#This Row],[high]]+testdata[[#This Row],[low]]+testdata[[#This Row],[close]])/3</f>
        <v>214.50666666666666</v>
      </c>
      <c r="K10" s="11">
        <f>IF(testdata[[#This Row],[tp]]&gt;J9,1,IF(testdata[[#This Row],[tp]]&lt;J9,-1,0))</f>
        <v>1</v>
      </c>
      <c r="L10" s="1">
        <f>IF(testdata[[#This Row],[updown]]=1,testdata[[#This Row],[tp]]*testdata[[#This Row],[volume]],0)</f>
        <v>14240043085.226665</v>
      </c>
      <c r="M10" s="1">
        <f>IF(testdata[[#This Row],[updown]]=-1,testdata[[#This Row],[tp]]*testdata[[#This Row],[volume]],0)</f>
        <v>0</v>
      </c>
      <c r="N10" s="12"/>
      <c r="O10" s="2"/>
      <c r="P10" s="14"/>
      <c r="Q10" s="16"/>
      <c r="R10"/>
    </row>
    <row r="11" spans="1:18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2">
        <f>(testdata[[#This Row],[high]]+testdata[[#This Row],[low]]+testdata[[#This Row],[close]])/3</f>
        <v>213.77666666666667</v>
      </c>
      <c r="K11" s="11">
        <f>IF(testdata[[#This Row],[tp]]&gt;J10,1,IF(testdata[[#This Row],[tp]]&lt;J10,-1,0))</f>
        <v>-1</v>
      </c>
      <c r="L11" s="1">
        <f>IF(testdata[[#This Row],[updown]]=1,testdata[[#This Row],[tp]]*testdata[[#This Row],[volume]],0)</f>
        <v>0</v>
      </c>
      <c r="M11" s="1">
        <f>IF(testdata[[#This Row],[updown]]=-1,testdata[[#This Row],[tp]]*testdata[[#This Row],[volume]],0)</f>
        <v>13857359257.706667</v>
      </c>
      <c r="N11" s="12"/>
      <c r="O11" s="2"/>
      <c r="P11" s="14"/>
      <c r="Q11" s="16"/>
      <c r="R11"/>
    </row>
    <row r="12" spans="1:18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2">
        <f>(testdata[[#This Row],[high]]+testdata[[#This Row],[low]]+testdata[[#This Row],[close]])/3</f>
        <v>213.97</v>
      </c>
      <c r="K12" s="11">
        <f>IF(testdata[[#This Row],[tp]]&gt;J11,1,IF(testdata[[#This Row],[tp]]&lt;J11,-1,0))</f>
        <v>1</v>
      </c>
      <c r="L12" s="1">
        <f>IF(testdata[[#This Row],[updown]]=1,testdata[[#This Row],[tp]]*testdata[[#This Row],[volume]],0)</f>
        <v>12409651469.32</v>
      </c>
      <c r="M12" s="1">
        <f>IF(testdata[[#This Row],[updown]]=-1,testdata[[#This Row],[tp]]*testdata[[#This Row],[volume]],0)</f>
        <v>0</v>
      </c>
      <c r="N12" s="12"/>
      <c r="O12" s="2"/>
      <c r="P12" s="14"/>
      <c r="Q12" s="16"/>
      <c r="R12"/>
    </row>
    <row r="13" spans="1:18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2">
        <f>(testdata[[#This Row],[high]]+testdata[[#This Row],[low]]+testdata[[#This Row],[close]])/3</f>
        <v>213.61666666666667</v>
      </c>
      <c r="K13" s="11">
        <f>IF(testdata[[#This Row],[tp]]&gt;J12,1,IF(testdata[[#This Row],[tp]]&lt;J12,-1,0))</f>
        <v>-1</v>
      </c>
      <c r="L13" s="1">
        <f>IF(testdata[[#This Row],[updown]]=1,testdata[[#This Row],[tp]]*testdata[[#This Row],[volume]],0)</f>
        <v>0</v>
      </c>
      <c r="M13" s="1">
        <f>IF(testdata[[#This Row],[updown]]=-1,testdata[[#This Row],[tp]]*testdata[[#This Row],[volume]],0)</f>
        <v>15060725221.733334</v>
      </c>
      <c r="N13" s="12"/>
      <c r="O13" s="2"/>
      <c r="P13" s="14"/>
      <c r="Q13" s="16"/>
      <c r="R13"/>
    </row>
    <row r="14" spans="1:18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2">
        <f>(testdata[[#This Row],[high]]+testdata[[#This Row],[low]]+testdata[[#This Row],[close]])/3</f>
        <v>214.15</v>
      </c>
      <c r="K14" s="11">
        <f>IF(testdata[[#This Row],[tp]]&gt;J13,1,IF(testdata[[#This Row],[tp]]&lt;J13,-1,0))</f>
        <v>1</v>
      </c>
      <c r="L14" s="1">
        <f>IF(testdata[[#This Row],[updown]]=1,testdata[[#This Row],[tp]]*testdata[[#This Row],[volume]],0)</f>
        <v>29278875817.600002</v>
      </c>
      <c r="M14" s="1">
        <f>IF(testdata[[#This Row],[updown]]=-1,testdata[[#This Row],[tp]]*testdata[[#This Row],[volume]],0)</f>
        <v>0</v>
      </c>
      <c r="N14" s="12"/>
      <c r="O14" s="2"/>
      <c r="P14" s="14"/>
      <c r="Q14" s="16"/>
      <c r="R14"/>
    </row>
    <row r="15" spans="1:18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2">
        <f>(testdata[[#This Row],[high]]+testdata[[#This Row],[low]]+testdata[[#This Row],[close]])/3</f>
        <v>213.59</v>
      </c>
      <c r="K15" s="11">
        <f>IF(testdata[[#This Row],[tp]]&gt;J14,1,IF(testdata[[#This Row],[tp]]&lt;J14,-1,0))</f>
        <v>-1</v>
      </c>
      <c r="L15" s="1">
        <f>IF(testdata[[#This Row],[updown]]=1,testdata[[#This Row],[tp]]*testdata[[#This Row],[volume]],0)</f>
        <v>0</v>
      </c>
      <c r="M15" s="1">
        <f>IF(testdata[[#This Row],[updown]]=-1,testdata[[#This Row],[tp]]*testdata[[#This Row],[volume]],0)</f>
        <v>16969858780.16</v>
      </c>
      <c r="N15" s="12"/>
      <c r="O15" s="2"/>
      <c r="P15" s="14"/>
      <c r="Q15" s="16"/>
      <c r="R15"/>
    </row>
    <row r="16" spans="1:18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2">
        <f>(testdata[[#This Row],[high]]+testdata[[#This Row],[low]]+testdata[[#This Row],[close]])/3</f>
        <v>214.76</v>
      </c>
      <c r="K16" s="11">
        <f>IF(testdata[[#This Row],[tp]]&gt;J15,1,IF(testdata[[#This Row],[tp]]&lt;J15,-1,0))</f>
        <v>1</v>
      </c>
      <c r="L16" s="1">
        <f>IF(testdata[[#This Row],[updown]]=1,testdata[[#This Row],[tp]]*testdata[[#This Row],[volume]],0)</f>
        <v>21721381339.84</v>
      </c>
      <c r="M16" s="1">
        <f>IF(testdata[[#This Row],[updown]]=-1,testdata[[#This Row],[tp]]*testdata[[#This Row],[volume]],0)</f>
        <v>0</v>
      </c>
      <c r="N16" s="12">
        <f t="shared" ref="N16" si="1">SUM(L3:L16)</f>
        <v>111711556968.44</v>
      </c>
      <c r="O16" s="12">
        <f t="shared" ref="O16" si="2">SUM(M3:M16)</f>
        <v>121924018812.25334</v>
      </c>
      <c r="P16" s="14">
        <f>testdata[[#This Row],[14umf]]/testdata[[#This Row],[14dmf]]</f>
        <v>0.91623913037562221</v>
      </c>
      <c r="Q16" s="16">
        <f>100-(100/(1+testdata[[#This Row],[mfratio]]))</f>
        <v>47.814446321009036</v>
      </c>
      <c r="R16"/>
    </row>
    <row r="17" spans="1:18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2">
        <f>(testdata[[#This Row],[high]]+testdata[[#This Row],[low]]+testdata[[#This Row],[close]])/3</f>
        <v>216.55666666666664</v>
      </c>
      <c r="K17" s="11">
        <f>IF(testdata[[#This Row],[tp]]&gt;J16,1,IF(testdata[[#This Row],[tp]]&lt;J16,-1,0))</f>
        <v>1</v>
      </c>
      <c r="L17" s="1">
        <f>IF(testdata[[#This Row],[updown]]=1,testdata[[#This Row],[tp]]*testdata[[#This Row],[volume]],0)</f>
        <v>19354736491.25333</v>
      </c>
      <c r="M17" s="1">
        <f>IF(testdata[[#This Row],[updown]]=-1,testdata[[#This Row],[tp]]*testdata[[#This Row],[volume]],0)</f>
        <v>0</v>
      </c>
      <c r="N17" s="12">
        <f t="shared" ref="N17:O17" si="3">SUM(L4:L17)</f>
        <v>113245496794.57332</v>
      </c>
      <c r="O17" s="12">
        <f t="shared" si="3"/>
        <v>121924018812.25334</v>
      </c>
      <c r="P17" s="14">
        <f>testdata[[#This Row],[14umf]]/testdata[[#This Row],[14dmf]]</f>
        <v>0.92882024311350997</v>
      </c>
      <c r="Q17" s="16">
        <f>100-(100/(1+testdata[[#This Row],[mfratio]]))</f>
        <v>48.154836949150031</v>
      </c>
      <c r="R17"/>
    </row>
    <row r="18" spans="1:18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2">
        <f>(testdata[[#This Row],[high]]+testdata[[#This Row],[low]]+testdata[[#This Row],[close]])/3</f>
        <v>216.67999999999998</v>
      </c>
      <c r="K18" s="11">
        <f>IF(testdata[[#This Row],[tp]]&gt;J17,1,IF(testdata[[#This Row],[tp]]&lt;J17,-1,0))</f>
        <v>1</v>
      </c>
      <c r="L18" s="1">
        <f>IF(testdata[[#This Row],[updown]]=1,testdata[[#This Row],[tp]]*testdata[[#This Row],[volume]],0)</f>
        <v>13754262230.719999</v>
      </c>
      <c r="M18" s="1">
        <f>IF(testdata[[#This Row],[updown]]=-1,testdata[[#This Row],[tp]]*testdata[[#This Row],[volume]],0)</f>
        <v>0</v>
      </c>
      <c r="N18" s="12">
        <f t="shared" ref="N18:O18" si="4">SUM(L5:L18)</f>
        <v>126999759025.29332</v>
      </c>
      <c r="O18" s="12">
        <f t="shared" si="4"/>
        <v>104198641269.26668</v>
      </c>
      <c r="P18" s="14">
        <f>testdata[[#This Row],[14umf]]/testdata[[#This Row],[14dmf]]</f>
        <v>1.2188235612123266</v>
      </c>
      <c r="Q18" s="16">
        <f>100-(100/(1+testdata[[#This Row],[mfratio]]))</f>
        <v>54.931071695776602</v>
      </c>
      <c r="R18"/>
    </row>
    <row r="19" spans="1:18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2">
        <f>(testdata[[#This Row],[high]]+testdata[[#This Row],[low]]+testdata[[#This Row],[close]])/3</f>
        <v>216.44999999999996</v>
      </c>
      <c r="K19" s="11">
        <f>IF(testdata[[#This Row],[tp]]&gt;J18,1,IF(testdata[[#This Row],[tp]]&lt;J18,-1,0))</f>
        <v>-1</v>
      </c>
      <c r="L19" s="1">
        <f>IF(testdata[[#This Row],[updown]]=1,testdata[[#This Row],[tp]]*testdata[[#This Row],[volume]],0)</f>
        <v>0</v>
      </c>
      <c r="M19" s="1">
        <f>IF(testdata[[#This Row],[updown]]=-1,testdata[[#This Row],[tp]]*testdata[[#This Row],[volume]],0)</f>
        <v>13680187185.599997</v>
      </c>
      <c r="N19" s="12">
        <f t="shared" ref="N19:O19" si="5">SUM(L6:L19)</f>
        <v>110758950433.95999</v>
      </c>
      <c r="O19" s="12">
        <f t="shared" si="5"/>
        <v>117878828454.86667</v>
      </c>
      <c r="P19" s="14">
        <f>testdata[[#This Row],[14umf]]/testdata[[#This Row],[14dmf]]</f>
        <v>0.93960002729724512</v>
      </c>
      <c r="Q19" s="16">
        <f>100-(100/(1+testdata[[#This Row],[mfratio]]))</f>
        <v>48.442978659189862</v>
      </c>
      <c r="R19"/>
    </row>
    <row r="20" spans="1:18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2">
        <f>(testdata[[#This Row],[high]]+testdata[[#This Row],[low]]+testdata[[#This Row],[close]])/3</f>
        <v>214.82333333333335</v>
      </c>
      <c r="K20" s="11">
        <f>IF(testdata[[#This Row],[tp]]&gt;J19,1,IF(testdata[[#This Row],[tp]]&lt;J19,-1,0))</f>
        <v>-1</v>
      </c>
      <c r="L20" s="1">
        <f>IF(testdata[[#This Row],[updown]]=1,testdata[[#This Row],[tp]]*testdata[[#This Row],[volume]],0)</f>
        <v>0</v>
      </c>
      <c r="M20" s="1">
        <f>IF(testdata[[#This Row],[updown]]=-1,testdata[[#This Row],[tp]]*testdata[[#This Row],[volume]],0)</f>
        <v>18131008559.760002</v>
      </c>
      <c r="N20" s="12">
        <f>SUM(L7:L20)</f>
        <v>110758950433.95999</v>
      </c>
      <c r="O20" s="12">
        <f>SUM(M7:M20)</f>
        <v>125370934429.54666</v>
      </c>
      <c r="P20" s="14">
        <f>testdata[[#This Row],[14umf]]/testdata[[#This Row],[14dmf]]</f>
        <v>0.88344998733499902</v>
      </c>
      <c r="Q20" s="16">
        <f>100-(100/(1+testdata[[#This Row],[mfratio]]))</f>
        <v>46.905943522558985</v>
      </c>
      <c r="R20"/>
    </row>
    <row r="21" spans="1:18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2">
        <f>(testdata[[#This Row],[high]]+testdata[[#This Row],[low]]+testdata[[#This Row],[close]])/3</f>
        <v>214.60333333333335</v>
      </c>
      <c r="K21" s="11">
        <f>IF(testdata[[#This Row],[tp]]&gt;J20,1,IF(testdata[[#This Row],[tp]]&lt;J20,-1,0))</f>
        <v>-1</v>
      </c>
      <c r="L21" s="1">
        <f>IF(testdata[[#This Row],[updown]]=1,testdata[[#This Row],[tp]]*testdata[[#This Row],[volume]],0)</f>
        <v>0</v>
      </c>
      <c r="M21" s="1">
        <f>IF(testdata[[#This Row],[updown]]=-1,testdata[[#This Row],[tp]]*testdata[[#This Row],[volume]],0)</f>
        <v>17236441853.600002</v>
      </c>
      <c r="N21" s="12">
        <f t="shared" ref="N21:O21" si="6">SUM(L8:L21)</f>
        <v>110758950433.95999</v>
      </c>
      <c r="O21" s="12">
        <f t="shared" si="6"/>
        <v>128154106700.10666</v>
      </c>
      <c r="P21" s="14">
        <f>testdata[[#This Row],[14umf]]/testdata[[#This Row],[14dmf]]</f>
        <v>0.8642637624804872</v>
      </c>
      <c r="Q21" s="16">
        <f>100-(100/(1+testdata[[#This Row],[mfratio]]))</f>
        <v>46.359521644648886</v>
      </c>
      <c r="R21"/>
    </row>
    <row r="22" spans="1:18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2">
        <f>(testdata[[#This Row],[high]]+testdata[[#This Row],[low]]+testdata[[#This Row],[close]])/3</f>
        <v>215.13666666666668</v>
      </c>
      <c r="K22" s="11">
        <f>IF(testdata[[#This Row],[tp]]&gt;J21,1,IF(testdata[[#This Row],[tp]]&lt;J21,-1,0))</f>
        <v>1</v>
      </c>
      <c r="L22" s="1">
        <f>IF(testdata[[#This Row],[updown]]=1,testdata[[#This Row],[tp]]*testdata[[#This Row],[volume]],0)</f>
        <v>18016360264.90667</v>
      </c>
      <c r="M22" s="1">
        <f>IF(testdata[[#This Row],[updown]]=-1,testdata[[#This Row],[tp]]*testdata[[#This Row],[volume]],0)</f>
        <v>0</v>
      </c>
      <c r="N22" s="12">
        <f t="shared" ref="N22:O22" si="7">SUM(L9:L22)</f>
        <v>128775310698.86667</v>
      </c>
      <c r="O22" s="12">
        <f t="shared" si="7"/>
        <v>111238854296.95999</v>
      </c>
      <c r="P22" s="14">
        <f>testdata[[#This Row],[14umf]]/testdata[[#This Row],[14dmf]]</f>
        <v>1.1576468628047163</v>
      </c>
      <c r="Q22" s="16">
        <f>100-(100/(1+testdata[[#This Row],[mfratio]]))</f>
        <v>53.653212801463532</v>
      </c>
      <c r="R22"/>
    </row>
    <row r="23" spans="1:18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2">
        <f>(testdata[[#This Row],[high]]+testdata[[#This Row],[low]]+testdata[[#This Row],[close]])/3</f>
        <v>214.99333333333334</v>
      </c>
      <c r="K23" s="11">
        <f>IF(testdata[[#This Row],[tp]]&gt;J22,1,IF(testdata[[#This Row],[tp]]&lt;J22,-1,0))</f>
        <v>-1</v>
      </c>
      <c r="L23" s="1">
        <f>IF(testdata[[#This Row],[updown]]=1,testdata[[#This Row],[tp]]*testdata[[#This Row],[volume]],0)</f>
        <v>0</v>
      </c>
      <c r="M23" s="1">
        <f>IF(testdata[[#This Row],[updown]]=-1,testdata[[#This Row],[tp]]*testdata[[#This Row],[volume]],0)</f>
        <v>15851577142.986668</v>
      </c>
      <c r="N23" s="12">
        <f t="shared" ref="N23:O23" si="8">SUM(L10:L23)</f>
        <v>128775310698.86667</v>
      </c>
      <c r="O23" s="12">
        <f t="shared" si="8"/>
        <v>110787158001.54668</v>
      </c>
      <c r="P23" s="14">
        <f>testdata[[#This Row],[14umf]]/testdata[[#This Row],[14dmf]]</f>
        <v>1.1623667672481395</v>
      </c>
      <c r="Q23" s="16">
        <f>100-(100/(1+testdata[[#This Row],[mfratio]]))</f>
        <v>53.754376216546504</v>
      </c>
      <c r="R23"/>
    </row>
    <row r="24" spans="1:18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2">
        <f>(testdata[[#This Row],[high]]+testdata[[#This Row],[low]]+testdata[[#This Row],[close]])/3</f>
        <v>216.46</v>
      </c>
      <c r="K24" s="11">
        <f>IF(testdata[[#This Row],[tp]]&gt;J23,1,IF(testdata[[#This Row],[tp]]&lt;J23,-1,0))</f>
        <v>1</v>
      </c>
      <c r="L24" s="1">
        <f>IF(testdata[[#This Row],[updown]]=1,testdata[[#This Row],[tp]]*testdata[[#This Row],[volume]],0)</f>
        <v>18458373674.720001</v>
      </c>
      <c r="M24" s="1">
        <f>IF(testdata[[#This Row],[updown]]=-1,testdata[[#This Row],[tp]]*testdata[[#This Row],[volume]],0)</f>
        <v>0</v>
      </c>
      <c r="N24" s="12">
        <f t="shared" ref="N24:O24" si="9">SUM(L11:L24)</f>
        <v>132993641288.35999</v>
      </c>
      <c r="O24" s="12">
        <f t="shared" si="9"/>
        <v>110787158001.54668</v>
      </c>
      <c r="P24" s="14">
        <f>testdata[[#This Row],[14umf]]/testdata[[#This Row],[14dmf]]</f>
        <v>1.2004427560683819</v>
      </c>
      <c r="Q24" s="16">
        <f>100-(100/(1+testdata[[#This Row],[mfratio]]))</f>
        <v>54.554600557446925</v>
      </c>
      <c r="R24"/>
    </row>
    <row r="25" spans="1:18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2">
        <f>(testdata[[#This Row],[high]]+testdata[[#This Row],[low]]+testdata[[#This Row],[close]])/3</f>
        <v>216.28666666666666</v>
      </c>
      <c r="K25" s="11">
        <f>IF(testdata[[#This Row],[tp]]&gt;J24,1,IF(testdata[[#This Row],[tp]]&lt;J24,-1,0))</f>
        <v>-1</v>
      </c>
      <c r="L25" s="1">
        <f>IF(testdata[[#This Row],[updown]]=1,testdata[[#This Row],[tp]]*testdata[[#This Row],[volume]],0)</f>
        <v>0</v>
      </c>
      <c r="M25" s="1">
        <f>IF(testdata[[#This Row],[updown]]=-1,testdata[[#This Row],[tp]]*testdata[[#This Row],[volume]],0)</f>
        <v>13230080640.373333</v>
      </c>
      <c r="N25" s="12">
        <f t="shared" ref="N25:O25" si="10">SUM(L12:L25)</f>
        <v>132993641288.35999</v>
      </c>
      <c r="O25" s="12">
        <f t="shared" si="10"/>
        <v>110159879384.21333</v>
      </c>
      <c r="P25" s="14">
        <f>testdata[[#This Row],[14umf]]/testdata[[#This Row],[14dmf]]</f>
        <v>1.2072783851233855</v>
      </c>
      <c r="Q25" s="16">
        <f>100-(100/(1+testdata[[#This Row],[mfratio]]))</f>
        <v>54.695338533653029</v>
      </c>
      <c r="R25"/>
    </row>
    <row r="26" spans="1:18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2">
        <f>(testdata[[#This Row],[high]]+testdata[[#This Row],[low]]+testdata[[#This Row],[close]])/3</f>
        <v>216.45000000000002</v>
      </c>
      <c r="K26" s="11">
        <f>IF(testdata[[#This Row],[tp]]&gt;J25,1,IF(testdata[[#This Row],[tp]]&lt;J25,-1,0))</f>
        <v>1</v>
      </c>
      <c r="L26" s="1">
        <f>IF(testdata[[#This Row],[updown]]=1,testdata[[#This Row],[tp]]*testdata[[#This Row],[volume]],0)</f>
        <v>13272385861.800001</v>
      </c>
      <c r="M26" s="1">
        <f>IF(testdata[[#This Row],[updown]]=-1,testdata[[#This Row],[tp]]*testdata[[#This Row],[volume]],0)</f>
        <v>0</v>
      </c>
      <c r="N26" s="12">
        <f t="shared" ref="N26:O26" si="11">SUM(L13:L26)</f>
        <v>133856375680.84001</v>
      </c>
      <c r="O26" s="12">
        <f t="shared" si="11"/>
        <v>110159879384.21333</v>
      </c>
      <c r="P26" s="14">
        <f>testdata[[#This Row],[14umf]]/testdata[[#This Row],[14dmf]]</f>
        <v>1.2151100421413727</v>
      </c>
      <c r="Q26" s="16">
        <f>100-(100/(1+testdata[[#This Row],[mfratio]]))</f>
        <v>54.855515934852235</v>
      </c>
      <c r="R26"/>
    </row>
    <row r="27" spans="1:18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2">
        <f>(testdata[[#This Row],[high]]+testdata[[#This Row],[low]]+testdata[[#This Row],[close]])/3</f>
        <v>216.33333333333334</v>
      </c>
      <c r="K27" s="11">
        <f>IF(testdata[[#This Row],[tp]]&gt;J26,1,IF(testdata[[#This Row],[tp]]&lt;J26,-1,0))</f>
        <v>-1</v>
      </c>
      <c r="L27" s="1">
        <f>IF(testdata[[#This Row],[updown]]=1,testdata[[#This Row],[tp]]*testdata[[#This Row],[volume]],0)</f>
        <v>0</v>
      </c>
      <c r="M27" s="1">
        <f>IF(testdata[[#This Row],[updown]]=-1,testdata[[#This Row],[tp]]*testdata[[#This Row],[volume]],0)</f>
        <v>11807771008</v>
      </c>
      <c r="N27" s="12">
        <f t="shared" ref="N27:O27" si="12">SUM(L14:L27)</f>
        <v>133856375680.84001</v>
      </c>
      <c r="O27" s="12">
        <f t="shared" si="12"/>
        <v>106906925170.48</v>
      </c>
      <c r="P27" s="14">
        <f>testdata[[#This Row],[14umf]]/testdata[[#This Row],[14dmf]]</f>
        <v>1.2520833001920582</v>
      </c>
      <c r="Q27" s="16">
        <f>100-(100/(1+testdata[[#This Row],[mfratio]]))</f>
        <v>55.596669096799403</v>
      </c>
      <c r="R27"/>
    </row>
    <row r="28" spans="1:18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2">
        <f>(testdata[[#This Row],[high]]+testdata[[#This Row],[low]]+testdata[[#This Row],[close]])/3</f>
        <v>217.63</v>
      </c>
      <c r="K28" s="11">
        <f>IF(testdata[[#This Row],[tp]]&gt;J27,1,IF(testdata[[#This Row],[tp]]&lt;J27,-1,0))</f>
        <v>1</v>
      </c>
      <c r="L28" s="1">
        <f>IF(testdata[[#This Row],[updown]]=1,testdata[[#This Row],[tp]]*testdata[[#This Row],[volume]],0)</f>
        <v>15193133328.799999</v>
      </c>
      <c r="M28" s="1">
        <f>IF(testdata[[#This Row],[updown]]=-1,testdata[[#This Row],[tp]]*testdata[[#This Row],[volume]],0)</f>
        <v>0</v>
      </c>
      <c r="N28" s="12">
        <f t="shared" ref="N28:O28" si="13">SUM(L15:L28)</f>
        <v>119770633192.04001</v>
      </c>
      <c r="O28" s="12">
        <f t="shared" si="13"/>
        <v>106906925170.48</v>
      </c>
      <c r="P28" s="14">
        <f>testdata[[#This Row],[14umf]]/testdata[[#This Row],[14dmf]]</f>
        <v>1.1203262370613203</v>
      </c>
      <c r="Q28" s="16">
        <f>100-(100/(1+testdata[[#This Row],[mfratio]]))</f>
        <v>52.83744630798153</v>
      </c>
      <c r="R28"/>
    </row>
    <row r="29" spans="1:18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2">
        <f>(testdata[[#This Row],[high]]+testdata[[#This Row],[low]]+testdata[[#This Row],[close]])/3</f>
        <v>218.52333333333334</v>
      </c>
      <c r="K29" s="11">
        <f>IF(testdata[[#This Row],[tp]]&gt;J28,1,IF(testdata[[#This Row],[tp]]&lt;J28,-1,0))</f>
        <v>1</v>
      </c>
      <c r="L29" s="1">
        <f>IF(testdata[[#This Row],[updown]]=1,testdata[[#This Row],[tp]]*testdata[[#This Row],[volume]],0)</f>
        <v>15269525950.880001</v>
      </c>
      <c r="M29" s="1">
        <f>IF(testdata[[#This Row],[updown]]=-1,testdata[[#This Row],[tp]]*testdata[[#This Row],[volume]],0)</f>
        <v>0</v>
      </c>
      <c r="N29" s="12">
        <f t="shared" ref="N29:O29" si="14">SUM(L16:L29)</f>
        <v>135040159142.92001</v>
      </c>
      <c r="O29" s="12">
        <f t="shared" si="14"/>
        <v>89937066390.320007</v>
      </c>
      <c r="P29" s="14">
        <f>testdata[[#This Row],[14umf]]/testdata[[#This Row],[14dmf]]</f>
        <v>1.5014961523967885</v>
      </c>
      <c r="Q29" s="16">
        <f>100-(100/(1+testdata[[#This Row],[mfratio]]))</f>
        <v>60.023924120696407</v>
      </c>
      <c r="R29"/>
    </row>
    <row r="30" spans="1:18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2">
        <f>(testdata[[#This Row],[high]]+testdata[[#This Row],[low]]+testdata[[#This Row],[close]])/3</f>
        <v>219.77666666666664</v>
      </c>
      <c r="K30" s="11">
        <f>IF(testdata[[#This Row],[tp]]&gt;J29,1,IF(testdata[[#This Row],[tp]]&lt;J29,-1,0))</f>
        <v>1</v>
      </c>
      <c r="L30" s="1">
        <f>IF(testdata[[#This Row],[updown]]=1,testdata[[#This Row],[tp]]*testdata[[#This Row],[volume]],0)</f>
        <v>12836854445.519999</v>
      </c>
      <c r="M30" s="1">
        <f>IF(testdata[[#This Row],[updown]]=-1,testdata[[#This Row],[tp]]*testdata[[#This Row],[volume]],0)</f>
        <v>0</v>
      </c>
      <c r="N30" s="12">
        <f t="shared" ref="N30:O30" si="15">SUM(L17:L30)</f>
        <v>126155632248.60002</v>
      </c>
      <c r="O30" s="12">
        <f t="shared" si="15"/>
        <v>89937066390.320007</v>
      </c>
      <c r="P30" s="14">
        <f>testdata[[#This Row],[14umf]]/testdata[[#This Row],[14dmf]]</f>
        <v>1.4027101095458707</v>
      </c>
      <c r="Q30" s="16">
        <f>100-(100/(1+testdata[[#This Row],[mfratio]]))</f>
        <v>58.380330776191428</v>
      </c>
      <c r="R30"/>
    </row>
    <row r="31" spans="1:18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2">
        <f>(testdata[[#This Row],[high]]+testdata[[#This Row],[low]]+testdata[[#This Row],[close]])/3</f>
        <v>220.30666666666664</v>
      </c>
      <c r="K31" s="11">
        <f>IF(testdata[[#This Row],[tp]]&gt;J30,1,IF(testdata[[#This Row],[tp]]&lt;J30,-1,0))</f>
        <v>1</v>
      </c>
      <c r="L31" s="1">
        <f>IF(testdata[[#This Row],[updown]]=1,testdata[[#This Row],[tp]]*testdata[[#This Row],[volume]],0)</f>
        <v>16581786630.933332</v>
      </c>
      <c r="M31" s="1">
        <f>IF(testdata[[#This Row],[updown]]=-1,testdata[[#This Row],[tp]]*testdata[[#This Row],[volume]],0)</f>
        <v>0</v>
      </c>
      <c r="N31" s="12">
        <f t="shared" ref="N31:O31" si="16">SUM(L18:L31)</f>
        <v>123382682388.28001</v>
      </c>
      <c r="O31" s="12">
        <f t="shared" si="16"/>
        <v>89937066390.320007</v>
      </c>
      <c r="P31" s="14">
        <f>testdata[[#This Row],[14umf]]/testdata[[#This Row],[14dmf]]</f>
        <v>1.3718779958066298</v>
      </c>
      <c r="Q31" s="16">
        <f>100-(100/(1+testdata[[#This Row],[mfratio]]))</f>
        <v>57.83931543831708</v>
      </c>
      <c r="R31"/>
    </row>
    <row r="32" spans="1:18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2">
        <f>(testdata[[#This Row],[high]]+testdata[[#This Row],[low]]+testdata[[#This Row],[close]])/3</f>
        <v>221.52999999999997</v>
      </c>
      <c r="K32" s="11">
        <f>IF(testdata[[#This Row],[tp]]&gt;J31,1,IF(testdata[[#This Row],[tp]]&lt;J31,-1,0))</f>
        <v>1</v>
      </c>
      <c r="L32" s="1">
        <f>IF(testdata[[#This Row],[updown]]=1,testdata[[#This Row],[tp]]*testdata[[#This Row],[volume]],0)</f>
        <v>20349822006.319996</v>
      </c>
      <c r="M32" s="1">
        <f>IF(testdata[[#This Row],[updown]]=-1,testdata[[#This Row],[tp]]*testdata[[#This Row],[volume]],0)</f>
        <v>0</v>
      </c>
      <c r="N32" s="12">
        <f t="shared" ref="N32:O32" si="17">SUM(L19:L32)</f>
        <v>129978242163.88</v>
      </c>
      <c r="O32" s="12">
        <f t="shared" si="17"/>
        <v>89937066390.320007</v>
      </c>
      <c r="P32" s="14">
        <f>testdata[[#This Row],[14umf]]/testdata[[#This Row],[14dmf]]</f>
        <v>1.4452132739107182</v>
      </c>
      <c r="Q32" s="16">
        <f>100-(100/(1+testdata[[#This Row],[mfratio]]))</f>
        <v>59.103771819434634</v>
      </c>
      <c r="R32"/>
    </row>
    <row r="33" spans="1:18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2">
        <f>(testdata[[#This Row],[high]]+testdata[[#This Row],[low]]+testdata[[#This Row],[close]])/3</f>
        <v>221.61333333333334</v>
      </c>
      <c r="K33" s="11">
        <f>IF(testdata[[#This Row],[tp]]&gt;J32,1,IF(testdata[[#This Row],[tp]]&lt;J32,-1,0))</f>
        <v>1</v>
      </c>
      <c r="L33" s="1">
        <f>IF(testdata[[#This Row],[updown]]=1,testdata[[#This Row],[tp]]*testdata[[#This Row],[volume]],0)</f>
        <v>19873464650.453335</v>
      </c>
      <c r="M33" s="1">
        <f>IF(testdata[[#This Row],[updown]]=-1,testdata[[#This Row],[tp]]*testdata[[#This Row],[volume]],0)</f>
        <v>0</v>
      </c>
      <c r="N33" s="12">
        <f t="shared" ref="N33:O33" si="18">SUM(L20:L33)</f>
        <v>149851706814.33334</v>
      </c>
      <c r="O33" s="12">
        <f t="shared" si="18"/>
        <v>76256879204.720001</v>
      </c>
      <c r="P33" s="14">
        <f>testdata[[#This Row],[14umf]]/testdata[[#This Row],[14dmf]]</f>
        <v>1.9650909973910671</v>
      </c>
      <c r="Q33" s="16">
        <f>100-(100/(1+testdata[[#This Row],[mfratio]]))</f>
        <v>66.274222245459484</v>
      </c>
      <c r="R33"/>
    </row>
    <row r="34" spans="1:18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2">
        <f>(testdata[[#This Row],[high]]+testdata[[#This Row],[low]]+testdata[[#This Row],[close]])/3</f>
        <v>221.73666666666668</v>
      </c>
      <c r="K34" s="11">
        <f>IF(testdata[[#This Row],[tp]]&gt;J33,1,IF(testdata[[#This Row],[tp]]&lt;J33,-1,0))</f>
        <v>1</v>
      </c>
      <c r="L34" s="1">
        <f>IF(testdata[[#This Row],[updown]]=1,testdata[[#This Row],[tp]]*testdata[[#This Row],[volume]],0)</f>
        <v>18119954977.973335</v>
      </c>
      <c r="M34" s="1">
        <f>IF(testdata[[#This Row],[updown]]=-1,testdata[[#This Row],[tp]]*testdata[[#This Row],[volume]],0)</f>
        <v>0</v>
      </c>
      <c r="N34" s="12">
        <f t="shared" ref="N34:O34" si="19">SUM(L21:L34)</f>
        <v>167971661792.30667</v>
      </c>
      <c r="O34" s="12">
        <f t="shared" si="19"/>
        <v>58125870644.960007</v>
      </c>
      <c r="P34" s="14">
        <f>testdata[[#This Row],[14umf]]/testdata[[#This Row],[14dmf]]</f>
        <v>2.8897917558654442</v>
      </c>
      <c r="Q34" s="16">
        <f>100-(100/(1+testdata[[#This Row],[mfratio]]))</f>
        <v>74.291682877570679</v>
      </c>
      <c r="R34"/>
    </row>
    <row r="35" spans="1:18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2">
        <f>(testdata[[#This Row],[high]]+testdata[[#This Row],[low]]+testdata[[#This Row],[close]])/3</f>
        <v>223.18333333333331</v>
      </c>
      <c r="K35" s="11">
        <f>IF(testdata[[#This Row],[tp]]&gt;J34,1,IF(testdata[[#This Row],[tp]]&lt;J34,-1,0))</f>
        <v>1</v>
      </c>
      <c r="L35" s="1">
        <f>IF(testdata[[#This Row],[updown]]=1,testdata[[#This Row],[tp]]*testdata[[#This Row],[volume]],0)</f>
        <v>21012014501.333332</v>
      </c>
      <c r="M35" s="1">
        <f>IF(testdata[[#This Row],[updown]]=-1,testdata[[#This Row],[tp]]*testdata[[#This Row],[volume]],0)</f>
        <v>0</v>
      </c>
      <c r="N35" s="12">
        <f t="shared" ref="N35:O35" si="20">SUM(L22:L35)</f>
        <v>188983676293.64001</v>
      </c>
      <c r="O35" s="12">
        <f t="shared" si="20"/>
        <v>40889428791.360001</v>
      </c>
      <c r="P35" s="14">
        <f>testdata[[#This Row],[14umf]]/testdata[[#This Row],[14dmf]]</f>
        <v>4.6218223604427697</v>
      </c>
      <c r="Q35" s="16">
        <f>100-(100/(1+testdata[[#This Row],[mfratio]]))</f>
        <v>82.212173635432322</v>
      </c>
      <c r="R35"/>
    </row>
    <row r="36" spans="1:18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2">
        <f>(testdata[[#This Row],[high]]+testdata[[#This Row],[low]]+testdata[[#This Row],[close]])/3</f>
        <v>223.16666666666666</v>
      </c>
      <c r="K36" s="11">
        <f>IF(testdata[[#This Row],[tp]]&gt;J35,1,IF(testdata[[#This Row],[tp]]&lt;J35,-1,0))</f>
        <v>-1</v>
      </c>
      <c r="L36" s="1">
        <f>IF(testdata[[#This Row],[updown]]=1,testdata[[#This Row],[tp]]*testdata[[#This Row],[volume]],0)</f>
        <v>0</v>
      </c>
      <c r="M36" s="1">
        <f>IF(testdata[[#This Row],[updown]]=-1,testdata[[#This Row],[tp]]*testdata[[#This Row],[volume]],0)</f>
        <v>14672574540</v>
      </c>
      <c r="N36" s="12">
        <f t="shared" ref="N36:O36" si="21">SUM(L23:L36)</f>
        <v>170967316028.73337</v>
      </c>
      <c r="O36" s="12">
        <f t="shared" si="21"/>
        <v>55562003331.360001</v>
      </c>
      <c r="P36" s="14">
        <f>testdata[[#This Row],[14umf]]/testdata[[#This Row],[14dmf]]</f>
        <v>3.0770545656736057</v>
      </c>
      <c r="Q36" s="16">
        <f>100-(100/(1+testdata[[#This Row],[mfratio]]))</f>
        <v>75.47248917344865</v>
      </c>
      <c r="R36"/>
    </row>
    <row r="37" spans="1:18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2">
        <f>(testdata[[#This Row],[high]]+testdata[[#This Row],[low]]+testdata[[#This Row],[close]])/3</f>
        <v>223.24666666666667</v>
      </c>
      <c r="K37" s="11">
        <f>IF(testdata[[#This Row],[tp]]&gt;J36,1,IF(testdata[[#This Row],[tp]]&lt;J36,-1,0))</f>
        <v>1</v>
      </c>
      <c r="L37" s="1">
        <f>IF(testdata[[#This Row],[updown]]=1,testdata[[#This Row],[tp]]*testdata[[#This Row],[volume]],0)</f>
        <v>17631757409.279999</v>
      </c>
      <c r="M37" s="1">
        <f>IF(testdata[[#This Row],[updown]]=-1,testdata[[#This Row],[tp]]*testdata[[#This Row],[volume]],0)</f>
        <v>0</v>
      </c>
      <c r="N37" s="12">
        <f t="shared" ref="N37:O37" si="22">SUM(L24:L37)</f>
        <v>188599073438.01337</v>
      </c>
      <c r="O37" s="12">
        <f t="shared" si="22"/>
        <v>39710426188.373337</v>
      </c>
      <c r="P37" s="14">
        <f>testdata[[#This Row],[14umf]]/testdata[[#This Row],[14dmf]]</f>
        <v>4.7493590862853186</v>
      </c>
      <c r="Q37" s="16">
        <f>100-(100/(1+testdata[[#This Row],[mfratio]]))</f>
        <v>82.606756944692705</v>
      </c>
      <c r="R37"/>
    </row>
    <row r="38" spans="1:18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2">
        <f>(testdata[[#This Row],[high]]+testdata[[#This Row],[low]]+testdata[[#This Row],[close]])/3</f>
        <v>223.26</v>
      </c>
      <c r="K38" s="11">
        <f>IF(testdata[[#This Row],[tp]]&gt;J37,1,IF(testdata[[#This Row],[tp]]&lt;J37,-1,0))</f>
        <v>1</v>
      </c>
      <c r="L38" s="1">
        <f>IF(testdata[[#This Row],[updown]]=1,testdata[[#This Row],[tp]]*testdata[[#This Row],[volume]],0)</f>
        <v>19467961222.079998</v>
      </c>
      <c r="M38" s="1">
        <f>IF(testdata[[#This Row],[updown]]=-1,testdata[[#This Row],[tp]]*testdata[[#This Row],[volume]],0)</f>
        <v>0</v>
      </c>
      <c r="N38" s="12">
        <f t="shared" ref="N38:O38" si="23">SUM(L25:L38)</f>
        <v>189608660985.37332</v>
      </c>
      <c r="O38" s="12">
        <f t="shared" si="23"/>
        <v>39710426188.373337</v>
      </c>
      <c r="P38" s="14">
        <f>testdata[[#This Row],[14umf]]/testdata[[#This Row],[14dmf]]</f>
        <v>4.7747828262011476</v>
      </c>
      <c r="Q38" s="16">
        <f>100-(100/(1+testdata[[#This Row],[mfratio]]))</f>
        <v>82.683331475898385</v>
      </c>
      <c r="R38"/>
    </row>
    <row r="39" spans="1:18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2">
        <f>(testdata[[#This Row],[high]]+testdata[[#This Row],[low]]+testdata[[#This Row],[close]])/3</f>
        <v>223.83333333333334</v>
      </c>
      <c r="K39" s="11">
        <f>IF(testdata[[#This Row],[tp]]&gt;J38,1,IF(testdata[[#This Row],[tp]]&lt;J38,-1,0))</f>
        <v>1</v>
      </c>
      <c r="L39" s="1">
        <f>IF(testdata[[#This Row],[updown]]=1,testdata[[#This Row],[tp]]*testdata[[#This Row],[volume]],0)</f>
        <v>13389708209.333334</v>
      </c>
      <c r="M39" s="1">
        <f>IF(testdata[[#This Row],[updown]]=-1,testdata[[#This Row],[tp]]*testdata[[#This Row],[volume]],0)</f>
        <v>0</v>
      </c>
      <c r="N39" s="12">
        <f t="shared" ref="N39:O39" si="24">SUM(L26:L39)</f>
        <v>202998369194.70667</v>
      </c>
      <c r="O39" s="12">
        <f t="shared" si="24"/>
        <v>26480345548</v>
      </c>
      <c r="P39" s="14">
        <f>testdata[[#This Row],[14umf]]/testdata[[#This Row],[14dmf]]</f>
        <v>7.6660015190035411</v>
      </c>
      <c r="Q39" s="16">
        <f>100-(100/(1+testdata[[#This Row],[mfratio]]))</f>
        <v>88.460652841946597</v>
      </c>
      <c r="R39"/>
    </row>
    <row r="40" spans="1:18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2">
        <f>(testdata[[#This Row],[high]]+testdata[[#This Row],[low]]+testdata[[#This Row],[close]])/3</f>
        <v>223.41666666666666</v>
      </c>
      <c r="K40" s="11">
        <f>IF(testdata[[#This Row],[tp]]&gt;J39,1,IF(testdata[[#This Row],[tp]]&lt;J39,-1,0))</f>
        <v>-1</v>
      </c>
      <c r="L40" s="1">
        <f>IF(testdata[[#This Row],[updown]]=1,testdata[[#This Row],[tp]]*testdata[[#This Row],[volume]],0)</f>
        <v>0</v>
      </c>
      <c r="M40" s="1">
        <f>IF(testdata[[#This Row],[updown]]=-1,testdata[[#This Row],[tp]]*testdata[[#This Row],[volume]],0)</f>
        <v>22929581369.333332</v>
      </c>
      <c r="N40" s="12">
        <f t="shared" ref="N40:O40" si="25">SUM(L27:L40)</f>
        <v>189725983332.90668</v>
      </c>
      <c r="O40" s="12">
        <f t="shared" si="25"/>
        <v>49409926917.333328</v>
      </c>
      <c r="P40" s="14">
        <f>testdata[[#This Row],[14umf]]/testdata[[#This Row],[14dmf]]</f>
        <v>3.8398353361326172</v>
      </c>
      <c r="Q40" s="16">
        <f>100-(100/(1+testdata[[#This Row],[mfratio]]))</f>
        <v>79.338140028559877</v>
      </c>
      <c r="R40"/>
    </row>
    <row r="41" spans="1:18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2">
        <f>(testdata[[#This Row],[high]]+testdata[[#This Row],[low]]+testdata[[#This Row],[close]])/3</f>
        <v>226.25666666666666</v>
      </c>
      <c r="K41" s="11">
        <f>IF(testdata[[#This Row],[tp]]&gt;J40,1,IF(testdata[[#This Row],[tp]]&lt;J40,-1,0))</f>
        <v>1</v>
      </c>
      <c r="L41" s="1">
        <f>IF(testdata[[#This Row],[updown]]=1,testdata[[#This Row],[tp]]*testdata[[#This Row],[volume]],0)</f>
        <v>35721337371.41333</v>
      </c>
      <c r="M41" s="1">
        <f>IF(testdata[[#This Row],[updown]]=-1,testdata[[#This Row],[tp]]*testdata[[#This Row],[volume]],0)</f>
        <v>0</v>
      </c>
      <c r="N41" s="12">
        <f t="shared" ref="N41:O41" si="26">SUM(L28:L41)</f>
        <v>225447320704.32001</v>
      </c>
      <c r="O41" s="12">
        <f t="shared" si="26"/>
        <v>37602155909.333328</v>
      </c>
      <c r="P41" s="14">
        <f>testdata[[#This Row],[14umf]]/testdata[[#This Row],[14dmf]]</f>
        <v>5.9955956048882069</v>
      </c>
      <c r="Q41" s="16">
        <f>100-(100/(1+testdata[[#This Row],[mfratio]]))</f>
        <v>85.705291493675745</v>
      </c>
      <c r="R41"/>
    </row>
    <row r="42" spans="1:18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2">
        <f>(testdata[[#This Row],[high]]+testdata[[#This Row],[low]]+testdata[[#This Row],[close]])/3</f>
        <v>225.5</v>
      </c>
      <c r="K42" s="11">
        <f>IF(testdata[[#This Row],[tp]]&gt;J41,1,IF(testdata[[#This Row],[tp]]&lt;J41,-1,0))</f>
        <v>-1</v>
      </c>
      <c r="L42" s="1">
        <f>IF(testdata[[#This Row],[updown]]=1,testdata[[#This Row],[tp]]*testdata[[#This Row],[volume]],0)</f>
        <v>0</v>
      </c>
      <c r="M42" s="1">
        <f>IF(testdata[[#This Row],[updown]]=-1,testdata[[#This Row],[tp]]*testdata[[#This Row],[volume]],0)</f>
        <v>16766686288</v>
      </c>
      <c r="N42" s="12">
        <f t="shared" ref="N42:O42" si="27">SUM(L29:L42)</f>
        <v>210254187375.52002</v>
      </c>
      <c r="O42" s="12">
        <f t="shared" si="27"/>
        <v>54368842197.333328</v>
      </c>
      <c r="P42" s="14">
        <f>testdata[[#This Row],[14umf]]/testdata[[#This Row],[14dmf]]</f>
        <v>3.8671816223784239</v>
      </c>
      <c r="Q42" s="16">
        <f>100-(100/(1+testdata[[#This Row],[mfratio]]))</f>
        <v>79.454228800458566</v>
      </c>
      <c r="R42"/>
    </row>
    <row r="43" spans="1:18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2">
        <f>(testdata[[#This Row],[high]]+testdata[[#This Row],[low]]+testdata[[#This Row],[close]])/3</f>
        <v>225.09333333333333</v>
      </c>
      <c r="K43" s="11">
        <f>IF(testdata[[#This Row],[tp]]&gt;J42,1,IF(testdata[[#This Row],[tp]]&lt;J42,-1,0))</f>
        <v>-1</v>
      </c>
      <c r="L43" s="1">
        <f>IF(testdata[[#This Row],[updown]]=1,testdata[[#This Row],[tp]]*testdata[[#This Row],[volume]],0)</f>
        <v>0</v>
      </c>
      <c r="M43" s="1">
        <f>IF(testdata[[#This Row],[updown]]=-1,testdata[[#This Row],[tp]]*testdata[[#This Row],[volume]],0)</f>
        <v>19530781298.133335</v>
      </c>
      <c r="N43" s="12">
        <f t="shared" ref="N43:O43" si="28">SUM(L30:L43)</f>
        <v>194984661424.64001</v>
      </c>
      <c r="O43" s="12">
        <f t="shared" si="28"/>
        <v>73899623495.46666</v>
      </c>
      <c r="P43" s="14">
        <f>testdata[[#This Row],[14umf]]/testdata[[#This Row],[14dmf]]</f>
        <v>2.638506831318312</v>
      </c>
      <c r="Q43" s="16">
        <f>100-(100/(1+testdata[[#This Row],[mfratio]]))</f>
        <v>72.516198364874924</v>
      </c>
      <c r="R43"/>
    </row>
    <row r="44" spans="1:18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2">
        <f>(testdata[[#This Row],[high]]+testdata[[#This Row],[low]]+testdata[[#This Row],[close]])/3</f>
        <v>224.49</v>
      </c>
      <c r="K44" s="11">
        <f>IF(testdata[[#This Row],[tp]]&gt;J43,1,IF(testdata[[#This Row],[tp]]&lt;J43,-1,0))</f>
        <v>-1</v>
      </c>
      <c r="L44" s="1">
        <f>IF(testdata[[#This Row],[updown]]=1,testdata[[#This Row],[tp]]*testdata[[#This Row],[volume]],0)</f>
        <v>0</v>
      </c>
      <c r="M44" s="1">
        <f>IF(testdata[[#This Row],[updown]]=-1,testdata[[#This Row],[tp]]*testdata[[#This Row],[volume]],0)</f>
        <v>13161931312.32</v>
      </c>
      <c r="N44" s="12">
        <f t="shared" ref="N44:O44" si="29">SUM(L31:L44)</f>
        <v>182147806979.12</v>
      </c>
      <c r="O44" s="12">
        <f t="shared" si="29"/>
        <v>87061554807.786652</v>
      </c>
      <c r="P44" s="14">
        <f>testdata[[#This Row],[14umf]]/testdata[[#This Row],[14dmf]]</f>
        <v>2.0921726861100001</v>
      </c>
      <c r="Q44" s="16">
        <f>100-(100/(1+testdata[[#This Row],[mfratio]]))</f>
        <v>67.660279631471184</v>
      </c>
      <c r="R44"/>
    </row>
    <row r="45" spans="1:18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2">
        <f>(testdata[[#This Row],[high]]+testdata[[#This Row],[low]]+testdata[[#This Row],[close]])/3</f>
        <v>224.07666666666668</v>
      </c>
      <c r="K45" s="11">
        <f>IF(testdata[[#This Row],[tp]]&gt;J44,1,IF(testdata[[#This Row],[tp]]&lt;J44,-1,0))</f>
        <v>-1</v>
      </c>
      <c r="L45" s="1">
        <f>IF(testdata[[#This Row],[updown]]=1,testdata[[#This Row],[tp]]*testdata[[#This Row],[volume]],0)</f>
        <v>0</v>
      </c>
      <c r="M45" s="1">
        <f>IF(testdata[[#This Row],[updown]]=-1,testdata[[#This Row],[tp]]*testdata[[#This Row],[volume]],0)</f>
        <v>15441227071.573334</v>
      </c>
      <c r="N45" s="12">
        <f t="shared" ref="N45:O45" si="30">SUM(L32:L45)</f>
        <v>165566020348.18665</v>
      </c>
      <c r="O45" s="12">
        <f t="shared" si="30"/>
        <v>102502781879.35999</v>
      </c>
      <c r="P45" s="14">
        <f>testdata[[#This Row],[14umf]]/testdata[[#This Row],[14dmf]]</f>
        <v>1.6152344093748456</v>
      </c>
      <c r="Q45" s="16">
        <f>100-(100/(1+testdata[[#This Row],[mfratio]]))</f>
        <v>61.762509837921435</v>
      </c>
      <c r="R45"/>
    </row>
    <row r="46" spans="1:18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2">
        <f>(testdata[[#This Row],[high]]+testdata[[#This Row],[low]]+testdata[[#This Row],[close]])/3</f>
        <v>223.78</v>
      </c>
      <c r="K46" s="11">
        <f>IF(testdata[[#This Row],[tp]]&gt;J45,1,IF(testdata[[#This Row],[tp]]&lt;J45,-1,0))</f>
        <v>-1</v>
      </c>
      <c r="L46" s="1">
        <f>IF(testdata[[#This Row],[updown]]=1,testdata[[#This Row],[tp]]*testdata[[#This Row],[volume]],0)</f>
        <v>0</v>
      </c>
      <c r="M46" s="1">
        <f>IF(testdata[[#This Row],[updown]]=-1,testdata[[#This Row],[tp]]*testdata[[#This Row],[volume]],0)</f>
        <v>18515435463.68</v>
      </c>
      <c r="N46" s="12">
        <f t="shared" ref="N46:O46" si="31">SUM(L33:L46)</f>
        <v>145216198341.86664</v>
      </c>
      <c r="O46" s="12">
        <f t="shared" si="31"/>
        <v>121018217343.03998</v>
      </c>
      <c r="P46" s="14">
        <f>testdata[[#This Row],[14umf]]/testdata[[#This Row],[14dmf]]</f>
        <v>1.1999532097736552</v>
      </c>
      <c r="Q46" s="16">
        <f>100-(100/(1+testdata[[#This Row],[mfratio]]))</f>
        <v>54.544487784679468</v>
      </c>
      <c r="R46"/>
    </row>
    <row r="47" spans="1:18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2">
        <f>(testdata[[#This Row],[high]]+testdata[[#This Row],[low]]+testdata[[#This Row],[close]])/3</f>
        <v>223.54333333333332</v>
      </c>
      <c r="K47" s="11">
        <f>IF(testdata[[#This Row],[tp]]&gt;J46,1,IF(testdata[[#This Row],[tp]]&lt;J46,-1,0))</f>
        <v>-1</v>
      </c>
      <c r="L47" s="1">
        <f>IF(testdata[[#This Row],[updown]]=1,testdata[[#This Row],[tp]]*testdata[[#This Row],[volume]],0)</f>
        <v>0</v>
      </c>
      <c r="M47" s="1">
        <f>IF(testdata[[#This Row],[updown]]=-1,testdata[[#This Row],[tp]]*testdata[[#This Row],[volume]],0)</f>
        <v>21457110868.933331</v>
      </c>
      <c r="N47" s="12">
        <f t="shared" ref="N47:O47" si="32">SUM(L34:L47)</f>
        <v>125342733691.41333</v>
      </c>
      <c r="O47" s="12">
        <f t="shared" si="32"/>
        <v>142475328211.9733</v>
      </c>
      <c r="P47" s="14">
        <f>testdata[[#This Row],[14umf]]/testdata[[#This Row],[14dmf]]</f>
        <v>0.879750447073403</v>
      </c>
      <c r="Q47" s="16">
        <f>100-(100/(1+testdata[[#This Row],[mfratio]]))</f>
        <v>46.801449013782268</v>
      </c>
      <c r="R47"/>
    </row>
    <row r="48" spans="1:18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2">
        <f>(testdata[[#This Row],[high]]+testdata[[#This Row],[low]]+testdata[[#This Row],[close]])/3</f>
        <v>224.31666666666669</v>
      </c>
      <c r="K48" s="11">
        <f>IF(testdata[[#This Row],[tp]]&gt;J47,1,IF(testdata[[#This Row],[tp]]&lt;J47,-1,0))</f>
        <v>1</v>
      </c>
      <c r="L48" s="1">
        <f>IF(testdata[[#This Row],[updown]]=1,testdata[[#This Row],[tp]]*testdata[[#This Row],[volume]],0)</f>
        <v>19467510342.666668</v>
      </c>
      <c r="M48" s="1">
        <f>IF(testdata[[#This Row],[updown]]=-1,testdata[[#This Row],[tp]]*testdata[[#This Row],[volume]],0)</f>
        <v>0</v>
      </c>
      <c r="N48" s="12">
        <f t="shared" ref="N48:O48" si="33">SUM(L35:L48)</f>
        <v>126690289056.10666</v>
      </c>
      <c r="O48" s="12">
        <f t="shared" si="33"/>
        <v>142475328211.9733</v>
      </c>
      <c r="P48" s="14">
        <f>testdata[[#This Row],[14umf]]/testdata[[#This Row],[14dmf]]</f>
        <v>0.88920861349144031</v>
      </c>
      <c r="Q48" s="16">
        <f>100-(100/(1+testdata[[#This Row],[mfratio]]))</f>
        <v>47.067783152232025</v>
      </c>
      <c r="R48"/>
    </row>
    <row r="49" spans="1:18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2">
        <f>(testdata[[#This Row],[high]]+testdata[[#This Row],[low]]+testdata[[#This Row],[close]])/3</f>
        <v>224.50666666666666</v>
      </c>
      <c r="K49" s="11">
        <f>IF(testdata[[#This Row],[tp]]&gt;J48,1,IF(testdata[[#This Row],[tp]]&lt;J48,-1,0))</f>
        <v>1</v>
      </c>
      <c r="L49" s="1">
        <f>IF(testdata[[#This Row],[updown]]=1,testdata[[#This Row],[tp]]*testdata[[#This Row],[volume]],0)</f>
        <v>13606164569.493334</v>
      </c>
      <c r="M49" s="1">
        <f>IF(testdata[[#This Row],[updown]]=-1,testdata[[#This Row],[tp]]*testdata[[#This Row],[volume]],0)</f>
        <v>0</v>
      </c>
      <c r="N49" s="12">
        <f t="shared" ref="N49:O49" si="34">SUM(L36:L49)</f>
        <v>119284439124.26666</v>
      </c>
      <c r="O49" s="12">
        <f t="shared" si="34"/>
        <v>142475328211.9733</v>
      </c>
      <c r="P49" s="14">
        <f>testdata[[#This Row],[14umf]]/testdata[[#This Row],[14dmf]]</f>
        <v>0.83722873722246516</v>
      </c>
      <c r="Q49" s="16">
        <f>100-(100/(1+testdata[[#This Row],[mfratio]]))</f>
        <v>45.570196038202255</v>
      </c>
      <c r="R49"/>
    </row>
    <row r="50" spans="1:18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2">
        <f>(testdata[[#This Row],[high]]+testdata[[#This Row],[low]]+testdata[[#This Row],[close]])/3</f>
        <v>223.6933333333333</v>
      </c>
      <c r="K50" s="11">
        <f>IF(testdata[[#This Row],[tp]]&gt;J49,1,IF(testdata[[#This Row],[tp]]&lt;J49,-1,0))</f>
        <v>-1</v>
      </c>
      <c r="L50" s="1">
        <f>IF(testdata[[#This Row],[updown]]=1,testdata[[#This Row],[tp]]*testdata[[#This Row],[volume]],0)</f>
        <v>0</v>
      </c>
      <c r="M50" s="1">
        <f>IF(testdata[[#This Row],[updown]]=-1,testdata[[#This Row],[tp]]*testdata[[#This Row],[volume]],0)</f>
        <v>14178155012.213331</v>
      </c>
      <c r="N50" s="12">
        <f t="shared" ref="N50:O50" si="35">SUM(L37:L50)</f>
        <v>119284439124.26666</v>
      </c>
      <c r="O50" s="12">
        <f t="shared" si="35"/>
        <v>141980908684.18665</v>
      </c>
      <c r="P50" s="14">
        <f>testdata[[#This Row],[14umf]]/testdata[[#This Row],[14dmf]]</f>
        <v>0.84014421537190909</v>
      </c>
      <c r="Q50" s="16">
        <f>100-(100/(1+testdata[[#This Row],[mfratio]]))</f>
        <v>45.656433248744513</v>
      </c>
      <c r="R50"/>
    </row>
    <row r="51" spans="1:18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2">
        <f>(testdata[[#This Row],[high]]+testdata[[#This Row],[low]]+testdata[[#This Row],[close]])/3</f>
        <v>225.38</v>
      </c>
      <c r="K51" s="11">
        <f>IF(testdata[[#This Row],[tp]]&gt;J50,1,IF(testdata[[#This Row],[tp]]&lt;J50,-1,0))</f>
        <v>1</v>
      </c>
      <c r="L51" s="1">
        <f>IF(testdata[[#This Row],[updown]]=1,testdata[[#This Row],[tp]]*testdata[[#This Row],[volume]],0)</f>
        <v>22921104530.079998</v>
      </c>
      <c r="M51" s="1">
        <f>IF(testdata[[#This Row],[updown]]=-1,testdata[[#This Row],[tp]]*testdata[[#This Row],[volume]],0)</f>
        <v>0</v>
      </c>
      <c r="N51" s="12">
        <f t="shared" ref="N51:O51" si="36">SUM(L38:L51)</f>
        <v>124573786245.06667</v>
      </c>
      <c r="O51" s="12">
        <f t="shared" si="36"/>
        <v>141980908684.18665</v>
      </c>
      <c r="P51" s="14">
        <f>testdata[[#This Row],[14umf]]/testdata[[#This Row],[14dmf]]</f>
        <v>0.87739814739572286</v>
      </c>
      <c r="Q51" s="16">
        <f>100-(100/(1+testdata[[#This Row],[mfratio]]))</f>
        <v>46.734793501997771</v>
      </c>
      <c r="R51"/>
    </row>
    <row r="52" spans="1:18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2">
        <f>(testdata[[#This Row],[high]]+testdata[[#This Row],[low]]+testdata[[#This Row],[close]])/3</f>
        <v>225.41666666666666</v>
      </c>
      <c r="K52" s="11">
        <f>IF(testdata[[#This Row],[tp]]&gt;J51,1,IF(testdata[[#This Row],[tp]]&lt;J51,-1,0))</f>
        <v>1</v>
      </c>
      <c r="L52" s="1">
        <f>IF(testdata[[#This Row],[updown]]=1,testdata[[#This Row],[tp]]*testdata[[#This Row],[volume]],0)</f>
        <v>18692644623.333332</v>
      </c>
      <c r="M52" s="1">
        <f>IF(testdata[[#This Row],[updown]]=-1,testdata[[#This Row],[tp]]*testdata[[#This Row],[volume]],0)</f>
        <v>0</v>
      </c>
      <c r="N52" s="12">
        <f t="shared" ref="N52:O52" si="37">SUM(L39:L52)</f>
        <v>123798469646.31999</v>
      </c>
      <c r="O52" s="12">
        <f t="shared" si="37"/>
        <v>141980908684.18665</v>
      </c>
      <c r="P52" s="14">
        <f>testdata[[#This Row],[14umf]]/testdata[[#This Row],[14dmf]]</f>
        <v>0.87193743717818761</v>
      </c>
      <c r="Q52" s="16">
        <f>100-(100/(1+testdata[[#This Row],[mfratio]]))</f>
        <v>46.579411248517538</v>
      </c>
      <c r="R52"/>
    </row>
    <row r="53" spans="1:18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2">
        <f>(testdata[[#This Row],[high]]+testdata[[#This Row],[low]]+testdata[[#This Row],[close]])/3</f>
        <v>225.20666666666668</v>
      </c>
      <c r="K53" s="11">
        <f>IF(testdata[[#This Row],[tp]]&gt;J52,1,IF(testdata[[#This Row],[tp]]&lt;J52,-1,0))</f>
        <v>-1</v>
      </c>
      <c r="L53" s="1">
        <f>IF(testdata[[#This Row],[updown]]=1,testdata[[#This Row],[tp]]*testdata[[#This Row],[volume]],0)</f>
        <v>0</v>
      </c>
      <c r="M53" s="1">
        <f>IF(testdata[[#This Row],[updown]]=-1,testdata[[#This Row],[tp]]*testdata[[#This Row],[volume]],0)</f>
        <v>21123961944.799999</v>
      </c>
      <c r="N53" s="12">
        <f t="shared" ref="N53:O53" si="38">SUM(L40:L53)</f>
        <v>110408761436.98666</v>
      </c>
      <c r="O53" s="12">
        <f t="shared" si="38"/>
        <v>163104870628.98663</v>
      </c>
      <c r="P53" s="14">
        <f>testdata[[#This Row],[14umf]]/testdata[[#This Row],[14dmf]]</f>
        <v>0.67691884988605033</v>
      </c>
      <c r="Q53" s="16">
        <f>100-(100/(1+testdata[[#This Row],[mfratio]]))</f>
        <v>40.36682215910735</v>
      </c>
      <c r="R53"/>
    </row>
    <row r="54" spans="1:18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2">
        <f>(testdata[[#This Row],[high]]+testdata[[#This Row],[low]]+testdata[[#This Row],[close]])/3</f>
        <v>224.70666666666668</v>
      </c>
      <c r="K54" s="11">
        <f>IF(testdata[[#This Row],[tp]]&gt;J53,1,IF(testdata[[#This Row],[tp]]&lt;J53,-1,0))</f>
        <v>-1</v>
      </c>
      <c r="L54" s="1">
        <f>IF(testdata[[#This Row],[updown]]=1,testdata[[#This Row],[tp]]*testdata[[#This Row],[volume]],0)</f>
        <v>0</v>
      </c>
      <c r="M54" s="1">
        <f>IF(testdata[[#This Row],[updown]]=-1,testdata[[#This Row],[tp]]*testdata[[#This Row],[volume]],0)</f>
        <v>12441560517.653334</v>
      </c>
      <c r="N54" s="12">
        <f t="shared" ref="N54:O54" si="39">SUM(L41:L54)</f>
        <v>110408761436.98666</v>
      </c>
      <c r="O54" s="12">
        <f t="shared" si="39"/>
        <v>152616849777.30664</v>
      </c>
      <c r="P54" s="14">
        <f>testdata[[#This Row],[14umf]]/testdata[[#This Row],[14dmf]]</f>
        <v>0.72343756012584071</v>
      </c>
      <c r="Q54" s="16">
        <f>100-(100/(1+testdata[[#This Row],[mfratio]]))</f>
        <v>41.976429948121663</v>
      </c>
      <c r="R54"/>
    </row>
    <row r="55" spans="1:18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2">
        <f>(testdata[[#This Row],[high]]+testdata[[#This Row],[low]]+testdata[[#This Row],[close]])/3</f>
        <v>222.96</v>
      </c>
      <c r="K55" s="11">
        <f>IF(testdata[[#This Row],[tp]]&gt;J54,1,IF(testdata[[#This Row],[tp]]&lt;J54,-1,0))</f>
        <v>-1</v>
      </c>
      <c r="L55" s="1">
        <f>IF(testdata[[#This Row],[updown]]=1,testdata[[#This Row],[tp]]*testdata[[#This Row],[volume]],0)</f>
        <v>0</v>
      </c>
      <c r="M55" s="1">
        <f>IF(testdata[[#This Row],[updown]]=-1,testdata[[#This Row],[tp]]*testdata[[#This Row],[volume]],0)</f>
        <v>30971823087.360001</v>
      </c>
      <c r="N55" s="12">
        <f t="shared" ref="N55:O55" si="40">SUM(L42:L55)</f>
        <v>74687424065.573334</v>
      </c>
      <c r="O55" s="12">
        <f t="shared" si="40"/>
        <v>183588672864.66663</v>
      </c>
      <c r="P55" s="14">
        <f>testdata[[#This Row],[14umf]]/testdata[[#This Row],[14dmf]]</f>
        <v>0.40681934729507835</v>
      </c>
      <c r="Q55" s="16">
        <f>100-(100/(1+testdata[[#This Row],[mfratio]]))</f>
        <v>28.917667934925589</v>
      </c>
      <c r="R55"/>
    </row>
    <row r="56" spans="1:18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2">
        <f>(testdata[[#This Row],[high]]+testdata[[#This Row],[low]]+testdata[[#This Row],[close]])/3</f>
        <v>222.01333333333332</v>
      </c>
      <c r="K56" s="11">
        <f>IF(testdata[[#This Row],[tp]]&gt;J55,1,IF(testdata[[#This Row],[tp]]&lt;J55,-1,0))</f>
        <v>-1</v>
      </c>
      <c r="L56" s="1">
        <f>IF(testdata[[#This Row],[updown]]=1,testdata[[#This Row],[tp]]*testdata[[#This Row],[volume]],0)</f>
        <v>0</v>
      </c>
      <c r="M56" s="1">
        <f>IF(testdata[[#This Row],[updown]]=-1,testdata[[#This Row],[tp]]*testdata[[#This Row],[volume]],0)</f>
        <v>22828934832.853333</v>
      </c>
      <c r="N56" s="12">
        <f t="shared" ref="N56:O56" si="41">SUM(L43:L56)</f>
        <v>74687424065.573334</v>
      </c>
      <c r="O56" s="12">
        <f t="shared" si="41"/>
        <v>189650921409.52002</v>
      </c>
      <c r="P56" s="14">
        <f>testdata[[#This Row],[14umf]]/testdata[[#This Row],[14dmf]]</f>
        <v>0.3938152449272741</v>
      </c>
      <c r="Q56" s="16">
        <f>100-(100/(1+testdata[[#This Row],[mfratio]]))</f>
        <v>28.254479663681849</v>
      </c>
      <c r="R56"/>
    </row>
    <row r="57" spans="1:18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2">
        <f>(testdata[[#This Row],[high]]+testdata[[#This Row],[low]]+testdata[[#This Row],[close]])/3</f>
        <v>222.34333333333333</v>
      </c>
      <c r="K57" s="11">
        <f>IF(testdata[[#This Row],[tp]]&gt;J56,1,IF(testdata[[#This Row],[tp]]&lt;J56,-1,0))</f>
        <v>1</v>
      </c>
      <c r="L57" s="1">
        <f>IF(testdata[[#This Row],[updown]]=1,testdata[[#This Row],[tp]]*testdata[[#This Row],[volume]],0)</f>
        <v>23528600991.653332</v>
      </c>
      <c r="M57" s="1">
        <f>IF(testdata[[#This Row],[updown]]=-1,testdata[[#This Row],[tp]]*testdata[[#This Row],[volume]],0)</f>
        <v>0</v>
      </c>
      <c r="N57" s="12">
        <f t="shared" ref="N57:O57" si="42">SUM(L44:L57)</f>
        <v>98216025057.226669</v>
      </c>
      <c r="O57" s="12">
        <f t="shared" si="42"/>
        <v>170120140111.38666</v>
      </c>
      <c r="P57" s="14">
        <f>testdata[[#This Row],[14umf]]/testdata[[#This Row],[14dmf]]</f>
        <v>0.57733331863540338</v>
      </c>
      <c r="Q57" s="16">
        <f>100-(100/(1+testdata[[#This Row],[mfratio]]))</f>
        <v>36.601859088025293</v>
      </c>
      <c r="R57"/>
    </row>
    <row r="58" spans="1:18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2">
        <f>(testdata[[#This Row],[high]]+testdata[[#This Row],[low]]+testdata[[#This Row],[close]])/3</f>
        <v>221.99</v>
      </c>
      <c r="K58" s="11">
        <f>IF(testdata[[#This Row],[tp]]&gt;J57,1,IF(testdata[[#This Row],[tp]]&lt;J57,-1,0))</f>
        <v>-1</v>
      </c>
      <c r="L58" s="1">
        <f>IF(testdata[[#This Row],[updown]]=1,testdata[[#This Row],[tp]]*testdata[[#This Row],[volume]],0)</f>
        <v>0</v>
      </c>
      <c r="M58" s="1">
        <f>IF(testdata[[#This Row],[updown]]=-1,testdata[[#This Row],[tp]]*testdata[[#This Row],[volume]],0)</f>
        <v>26320764694.560001</v>
      </c>
      <c r="N58" s="12">
        <f t="shared" ref="N58:O58" si="43">SUM(L45:L58)</f>
        <v>98216025057.226669</v>
      </c>
      <c r="O58" s="12">
        <f t="shared" si="43"/>
        <v>183278973493.62665</v>
      </c>
      <c r="P58" s="14">
        <f>testdata[[#This Row],[14umf]]/testdata[[#This Row],[14dmf]]</f>
        <v>0.53588266665320472</v>
      </c>
      <c r="Q58" s="16">
        <f>100-(100/(1+testdata[[#This Row],[mfratio]]))</f>
        <v>34.890859717880033</v>
      </c>
      <c r="R58"/>
    </row>
    <row r="59" spans="1:18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2">
        <f>(testdata[[#This Row],[high]]+testdata[[#This Row],[low]]+testdata[[#This Row],[close]])/3</f>
        <v>221.13333333333333</v>
      </c>
      <c r="K59" s="11">
        <f>IF(testdata[[#This Row],[tp]]&gt;J58,1,IF(testdata[[#This Row],[tp]]&lt;J58,-1,0))</f>
        <v>-1</v>
      </c>
      <c r="L59" s="1">
        <f>IF(testdata[[#This Row],[updown]]=1,testdata[[#This Row],[tp]]*testdata[[#This Row],[volume]],0)</f>
        <v>0</v>
      </c>
      <c r="M59" s="1">
        <f>IF(testdata[[#This Row],[updown]]=-1,testdata[[#This Row],[tp]]*testdata[[#This Row],[volume]],0)</f>
        <v>20381208316.799999</v>
      </c>
      <c r="N59" s="12">
        <f t="shared" ref="N59:O59" si="44">SUM(L46:L59)</f>
        <v>98216025057.226669</v>
      </c>
      <c r="O59" s="12">
        <f t="shared" si="44"/>
        <v>188218954738.85333</v>
      </c>
      <c r="P59" s="14">
        <f>testdata[[#This Row],[14umf]]/testdata[[#This Row],[14dmf]]</f>
        <v>0.5218179284519866</v>
      </c>
      <c r="Q59" s="16">
        <f>100-(100/(1+testdata[[#This Row],[mfratio]]))</f>
        <v>34.289116897366739</v>
      </c>
      <c r="R59"/>
    </row>
    <row r="60" spans="1:18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2">
        <f>(testdata[[#This Row],[high]]+testdata[[#This Row],[low]]+testdata[[#This Row],[close]])/3</f>
        <v>222.75333333333333</v>
      </c>
      <c r="K60" s="11">
        <f>IF(testdata[[#This Row],[tp]]&gt;J59,1,IF(testdata[[#This Row],[tp]]&lt;J59,-1,0))</f>
        <v>1</v>
      </c>
      <c r="L60" s="1">
        <f>IF(testdata[[#This Row],[updown]]=1,testdata[[#This Row],[tp]]*testdata[[#This Row],[volume]],0)</f>
        <v>21945977382.773335</v>
      </c>
      <c r="M60" s="1">
        <f>IF(testdata[[#This Row],[updown]]=-1,testdata[[#This Row],[tp]]*testdata[[#This Row],[volume]],0)</f>
        <v>0</v>
      </c>
      <c r="N60" s="12">
        <f t="shared" ref="N60:O60" si="45">SUM(L47:L60)</f>
        <v>120162002440</v>
      </c>
      <c r="O60" s="12">
        <f t="shared" si="45"/>
        <v>169703519275.17331</v>
      </c>
      <c r="P60" s="14">
        <f>testdata[[#This Row],[14umf]]/testdata[[#This Row],[14dmf]]</f>
        <v>0.70807018589377624</v>
      </c>
      <c r="Q60" s="16">
        <f>100-(100/(1+testdata[[#This Row],[mfratio]]))</f>
        <v>41.454396414235553</v>
      </c>
      <c r="R60"/>
    </row>
    <row r="61" spans="1:18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2">
        <f>(testdata[[#This Row],[high]]+testdata[[#This Row],[low]]+testdata[[#This Row],[close]])/3</f>
        <v>223.32333333333335</v>
      </c>
      <c r="K61" s="11">
        <f>IF(testdata[[#This Row],[tp]]&gt;J60,1,IF(testdata[[#This Row],[tp]]&lt;J60,-1,0))</f>
        <v>1</v>
      </c>
      <c r="L61" s="1">
        <f>IF(testdata[[#This Row],[updown]]=1,testdata[[#This Row],[tp]]*testdata[[#This Row],[volume]],0)</f>
        <v>14580475820.306667</v>
      </c>
      <c r="M61" s="1">
        <f>IF(testdata[[#This Row],[updown]]=-1,testdata[[#This Row],[tp]]*testdata[[#This Row],[volume]],0)</f>
        <v>0</v>
      </c>
      <c r="N61" s="12">
        <f t="shared" ref="N61:O61" si="46">SUM(L48:L61)</f>
        <v>134742478260.30667</v>
      </c>
      <c r="O61" s="12">
        <f t="shared" si="46"/>
        <v>148246408406.23999</v>
      </c>
      <c r="P61" s="14">
        <f>testdata[[#This Row],[14umf]]/testdata[[#This Row],[14dmf]]</f>
        <v>0.90890888830892635</v>
      </c>
      <c r="Q61" s="16">
        <f>100-(100/(1+testdata[[#This Row],[mfratio]]))</f>
        <v>47.61405292182986</v>
      </c>
      <c r="R61"/>
    </row>
    <row r="62" spans="1:18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2">
        <f>(testdata[[#This Row],[high]]+testdata[[#This Row],[low]]+testdata[[#This Row],[close]])/3</f>
        <v>223.96</v>
      </c>
      <c r="K62" s="11">
        <f>IF(testdata[[#This Row],[tp]]&gt;J61,1,IF(testdata[[#This Row],[tp]]&lt;J61,-1,0))</f>
        <v>1</v>
      </c>
      <c r="L62" s="1">
        <f>IF(testdata[[#This Row],[updown]]=1,testdata[[#This Row],[tp]]*testdata[[#This Row],[volume]],0)</f>
        <v>13391752700.48</v>
      </c>
      <c r="M62" s="1">
        <f>IF(testdata[[#This Row],[updown]]=-1,testdata[[#This Row],[tp]]*testdata[[#This Row],[volume]],0)</f>
        <v>0</v>
      </c>
      <c r="N62" s="12">
        <f t="shared" ref="N62:O62" si="47">SUM(L49:L62)</f>
        <v>128666720618.12</v>
      </c>
      <c r="O62" s="12">
        <f t="shared" si="47"/>
        <v>148246408406.23999</v>
      </c>
      <c r="P62" s="14">
        <f>testdata[[#This Row],[14umf]]/testdata[[#This Row],[14dmf]]</f>
        <v>0.8679247072585683</v>
      </c>
      <c r="Q62" s="16">
        <f>100-(100/(1+testdata[[#This Row],[mfratio]]))</f>
        <v>46.464651593605453</v>
      </c>
      <c r="R62"/>
    </row>
    <row r="63" spans="1:18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2">
        <f>(testdata[[#This Row],[high]]+testdata[[#This Row],[low]]+testdata[[#This Row],[close]])/3</f>
        <v>223.91333333333333</v>
      </c>
      <c r="K63" s="11">
        <f>IF(testdata[[#This Row],[tp]]&gt;J62,1,IF(testdata[[#This Row],[tp]]&lt;J62,-1,0))</f>
        <v>-1</v>
      </c>
      <c r="L63" s="1">
        <f>IF(testdata[[#This Row],[updown]]=1,testdata[[#This Row],[tp]]*testdata[[#This Row],[volume]],0)</f>
        <v>0</v>
      </c>
      <c r="M63" s="1">
        <f>IF(testdata[[#This Row],[updown]]=-1,testdata[[#This Row],[tp]]*testdata[[#This Row],[volume]],0)</f>
        <v>17399477549.653332</v>
      </c>
      <c r="N63" s="12">
        <f t="shared" ref="N63:O63" si="48">SUM(L50:L63)</f>
        <v>115060556048.62666</v>
      </c>
      <c r="O63" s="12">
        <f t="shared" si="48"/>
        <v>165645885955.89331</v>
      </c>
      <c r="P63" s="14">
        <f>testdata[[#This Row],[14umf]]/testdata[[#This Row],[14dmf]]</f>
        <v>0.69461765008316567</v>
      </c>
      <c r="Q63" s="16">
        <f>100-(100/(1+testdata[[#This Row],[mfratio]]))</f>
        <v>40.989638580070043</v>
      </c>
      <c r="R63"/>
    </row>
    <row r="64" spans="1:18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2">
        <f>(testdata[[#This Row],[high]]+testdata[[#This Row],[low]]+testdata[[#This Row],[close]])/3</f>
        <v>223.07000000000002</v>
      </c>
      <c r="K64" s="11">
        <f>IF(testdata[[#This Row],[tp]]&gt;J63,1,IF(testdata[[#This Row],[tp]]&lt;J63,-1,0))</f>
        <v>-1</v>
      </c>
      <c r="L64" s="1">
        <f>IF(testdata[[#This Row],[updown]]=1,testdata[[#This Row],[tp]]*testdata[[#This Row],[volume]],0)</f>
        <v>0</v>
      </c>
      <c r="M64" s="1">
        <f>IF(testdata[[#This Row],[updown]]=-1,testdata[[#This Row],[tp]]*testdata[[#This Row],[volume]],0)</f>
        <v>20111161379.600002</v>
      </c>
      <c r="N64" s="12">
        <f t="shared" ref="N64:O64" si="49">SUM(L51:L64)</f>
        <v>115060556048.62666</v>
      </c>
      <c r="O64" s="12">
        <f t="shared" si="49"/>
        <v>171578892323.28</v>
      </c>
      <c r="P64" s="14">
        <f>testdata[[#This Row],[14umf]]/testdata[[#This Row],[14dmf]]</f>
        <v>0.67059854793697793</v>
      </c>
      <c r="Q64" s="16">
        <f>100-(100/(1+testdata[[#This Row],[mfratio]]))</f>
        <v>40.141214582348354</v>
      </c>
      <c r="R64"/>
    </row>
    <row r="65" spans="1:18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2">
        <f>(testdata[[#This Row],[high]]+testdata[[#This Row],[low]]+testdata[[#This Row],[close]])/3</f>
        <v>223.17666666666665</v>
      </c>
      <c r="K65" s="11">
        <f>IF(testdata[[#This Row],[tp]]&gt;J64,1,IF(testdata[[#This Row],[tp]]&lt;J64,-1,0))</f>
        <v>1</v>
      </c>
      <c r="L65" s="1">
        <f>IF(testdata[[#This Row],[updown]]=1,testdata[[#This Row],[tp]]*testdata[[#This Row],[volume]],0)</f>
        <v>13281009544.186666</v>
      </c>
      <c r="M65" s="1">
        <f>IF(testdata[[#This Row],[updown]]=-1,testdata[[#This Row],[tp]]*testdata[[#This Row],[volume]],0)</f>
        <v>0</v>
      </c>
      <c r="N65" s="12">
        <f t="shared" ref="N65:O65" si="50">SUM(L52:L65)</f>
        <v>105420461062.73332</v>
      </c>
      <c r="O65" s="12">
        <f t="shared" si="50"/>
        <v>171578892323.28</v>
      </c>
      <c r="P65" s="14">
        <f>testdata[[#This Row],[14umf]]/testdata[[#This Row],[14dmf]]</f>
        <v>0.61441392723357591</v>
      </c>
      <c r="Q65" s="16">
        <f>100-(100/(1+testdata[[#This Row],[mfratio]]))</f>
        <v>38.05801702209186</v>
      </c>
      <c r="R65"/>
    </row>
    <row r="66" spans="1:18" x14ac:dyDescent="0.25">
      <c r="A66" s="8">
        <v>65</v>
      </c>
      <c r="B66" s="4" t="s">
        <v>7</v>
      </c>
      <c r="C66" s="5" t="str">
        <f t="shared" ref="C66:C129" si="51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2">
        <f>(testdata[[#This Row],[high]]+testdata[[#This Row],[low]]+testdata[[#This Row],[close]])/3</f>
        <v>223.52666666666667</v>
      </c>
      <c r="K66" s="11">
        <f>IF(testdata[[#This Row],[tp]]&gt;J65,1,IF(testdata[[#This Row],[tp]]&lt;J65,-1,0))</f>
        <v>1</v>
      </c>
      <c r="L66" s="1">
        <f>IF(testdata[[#This Row],[updown]]=1,testdata[[#This Row],[tp]]*testdata[[#This Row],[volume]],0)</f>
        <v>25630347261.013332</v>
      </c>
      <c r="M66" s="1">
        <f>IF(testdata[[#This Row],[updown]]=-1,testdata[[#This Row],[tp]]*testdata[[#This Row],[volume]],0)</f>
        <v>0</v>
      </c>
      <c r="N66" s="12">
        <f t="shared" ref="N66:O66" si="52">SUM(L53:L66)</f>
        <v>112358163700.41333</v>
      </c>
      <c r="O66" s="12">
        <f t="shared" si="52"/>
        <v>171578892323.28</v>
      </c>
      <c r="P66" s="14">
        <f>testdata[[#This Row],[14umf]]/testdata[[#This Row],[14dmf]]</f>
        <v>0.65484840343131445</v>
      </c>
      <c r="Q66" s="16">
        <f>100-(100/(1+testdata[[#This Row],[mfratio]]))</f>
        <v>39.571504076959059</v>
      </c>
      <c r="R66"/>
    </row>
    <row r="67" spans="1:18" x14ac:dyDescent="0.25">
      <c r="A67" s="8">
        <v>66</v>
      </c>
      <c r="B67" s="4" t="s">
        <v>7</v>
      </c>
      <c r="C67" s="5" t="str">
        <f t="shared" si="51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2">
        <f>(testdata[[#This Row],[high]]+testdata[[#This Row],[low]]+testdata[[#This Row],[close]])/3</f>
        <v>223.26999999999998</v>
      </c>
      <c r="K67" s="11">
        <f>IF(testdata[[#This Row],[tp]]&gt;J66,1,IF(testdata[[#This Row],[tp]]&lt;J66,-1,0))</f>
        <v>-1</v>
      </c>
      <c r="L67" s="1">
        <f>IF(testdata[[#This Row],[updown]]=1,testdata[[#This Row],[tp]]*testdata[[#This Row],[volume]],0)</f>
        <v>0</v>
      </c>
      <c r="M67" s="1">
        <f>IF(testdata[[#This Row],[updown]]=-1,testdata[[#This Row],[tp]]*testdata[[#This Row],[volume]],0)</f>
        <v>16267727268.639999</v>
      </c>
      <c r="N67" s="12">
        <f t="shared" ref="N67:O67" si="53">SUM(L54:L67)</f>
        <v>112358163700.41333</v>
      </c>
      <c r="O67" s="12">
        <f t="shared" si="53"/>
        <v>166722657647.12</v>
      </c>
      <c r="P67" s="14">
        <f>testdata[[#This Row],[14umf]]/testdata[[#This Row],[14dmf]]</f>
        <v>0.67392258068622646</v>
      </c>
      <c r="Q67" s="16">
        <f>100-(100/(1+testdata[[#This Row],[mfratio]]))</f>
        <v>40.260080631085764</v>
      </c>
      <c r="R67"/>
    </row>
    <row r="68" spans="1:18" x14ac:dyDescent="0.25">
      <c r="A68" s="8">
        <v>67</v>
      </c>
      <c r="B68" s="4" t="s">
        <v>7</v>
      </c>
      <c r="C68" s="5" t="str">
        <f t="shared" si="51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2">
        <f>(testdata[[#This Row],[high]]+testdata[[#This Row],[low]]+testdata[[#This Row],[close]])/3</f>
        <v>223.24666666666667</v>
      </c>
      <c r="K68" s="11">
        <f>IF(testdata[[#This Row],[tp]]&gt;J67,1,IF(testdata[[#This Row],[tp]]&lt;J67,-1,0))</f>
        <v>-1</v>
      </c>
      <c r="L68" s="1">
        <f>IF(testdata[[#This Row],[updown]]=1,testdata[[#This Row],[tp]]*testdata[[#This Row],[volume]],0)</f>
        <v>0</v>
      </c>
      <c r="M68" s="1">
        <f>IF(testdata[[#This Row],[updown]]=-1,testdata[[#This Row],[tp]]*testdata[[#This Row],[volume]],0)</f>
        <v>17507478668.906666</v>
      </c>
      <c r="N68" s="12">
        <f t="shared" ref="N68:O68" si="54">SUM(L55:L68)</f>
        <v>112358163700.41333</v>
      </c>
      <c r="O68" s="12">
        <f t="shared" si="54"/>
        <v>171788575798.37335</v>
      </c>
      <c r="P68" s="14">
        <f>testdata[[#This Row],[14umf]]/testdata[[#This Row],[14dmf]]</f>
        <v>0.6540491017999186</v>
      </c>
      <c r="Q68" s="16">
        <f>100-(100/(1+testdata[[#This Row],[mfratio]]))</f>
        <v>39.542302649189153</v>
      </c>
      <c r="R68"/>
    </row>
    <row r="69" spans="1:18" x14ac:dyDescent="0.25">
      <c r="A69" s="8">
        <v>68</v>
      </c>
      <c r="B69" s="4" t="s">
        <v>7</v>
      </c>
      <c r="C69" s="5" t="str">
        <f t="shared" si="51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2">
        <f>(testdata[[#This Row],[high]]+testdata[[#This Row],[low]]+testdata[[#This Row],[close]])/3</f>
        <v>223.40666666666667</v>
      </c>
      <c r="K69" s="11">
        <f>IF(testdata[[#This Row],[tp]]&gt;J68,1,IF(testdata[[#This Row],[tp]]&lt;J68,-1,0))</f>
        <v>1</v>
      </c>
      <c r="L69" s="1">
        <f>IF(testdata[[#This Row],[updown]]=1,testdata[[#This Row],[tp]]*testdata[[#This Row],[volume]],0)</f>
        <v>15919701702.186666</v>
      </c>
      <c r="M69" s="1">
        <f>IF(testdata[[#This Row],[updown]]=-1,testdata[[#This Row],[tp]]*testdata[[#This Row],[volume]],0)</f>
        <v>0</v>
      </c>
      <c r="N69" s="12">
        <f t="shared" ref="N69:O69" si="55">SUM(L56:L69)</f>
        <v>128277865402.59999</v>
      </c>
      <c r="O69" s="12">
        <f t="shared" si="55"/>
        <v>140816752711.01334</v>
      </c>
      <c r="P69" s="14">
        <f>testdata[[#This Row],[14umf]]/testdata[[#This Row],[14dmf]]</f>
        <v>0.9109559973013589</v>
      </c>
      <c r="Q69" s="16">
        <f>100-(100/(1+testdata[[#This Row],[mfratio]]))</f>
        <v>47.670171295822911</v>
      </c>
      <c r="R69"/>
    </row>
    <row r="70" spans="1:18" x14ac:dyDescent="0.25">
      <c r="A70" s="8">
        <v>69</v>
      </c>
      <c r="B70" s="4" t="s">
        <v>7</v>
      </c>
      <c r="C70" s="5" t="str">
        <f t="shared" si="51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2">
        <f>(testdata[[#This Row],[high]]+testdata[[#This Row],[low]]+testdata[[#This Row],[close]])/3</f>
        <v>222.53333333333333</v>
      </c>
      <c r="K70" s="11">
        <f>IF(testdata[[#This Row],[tp]]&gt;J69,1,IF(testdata[[#This Row],[tp]]&lt;J69,-1,0))</f>
        <v>-1</v>
      </c>
      <c r="L70" s="1">
        <f>IF(testdata[[#This Row],[updown]]=1,testdata[[#This Row],[tp]]*testdata[[#This Row],[volume]],0)</f>
        <v>0</v>
      </c>
      <c r="M70" s="1">
        <f>IF(testdata[[#This Row],[updown]]=-1,testdata[[#This Row],[tp]]*testdata[[#This Row],[volume]],0)</f>
        <v>20648805690.666668</v>
      </c>
      <c r="N70" s="12">
        <f t="shared" ref="N70:O70" si="56">SUM(L57:L70)</f>
        <v>128277865402.59999</v>
      </c>
      <c r="O70" s="12">
        <f t="shared" si="56"/>
        <v>138636623568.82666</v>
      </c>
      <c r="P70" s="14">
        <f>testdata[[#This Row],[14umf]]/testdata[[#This Row],[14dmf]]</f>
        <v>0.92528122872897267</v>
      </c>
      <c r="Q70" s="16">
        <f>100-(100/(1+testdata[[#This Row],[mfratio]]))</f>
        <v>48.059536182141166</v>
      </c>
      <c r="R70"/>
    </row>
    <row r="71" spans="1:18" x14ac:dyDescent="0.25">
      <c r="A71" s="8">
        <v>70</v>
      </c>
      <c r="B71" s="4" t="s">
        <v>7</v>
      </c>
      <c r="C71" s="5" t="str">
        <f t="shared" si="51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2">
        <f>(testdata[[#This Row],[high]]+testdata[[#This Row],[low]]+testdata[[#This Row],[close]])/3</f>
        <v>222.27666666666664</v>
      </c>
      <c r="K71" s="11">
        <f>IF(testdata[[#This Row],[tp]]&gt;J70,1,IF(testdata[[#This Row],[tp]]&lt;J70,-1,0))</f>
        <v>-1</v>
      </c>
      <c r="L71" s="1">
        <f>IF(testdata[[#This Row],[updown]]=1,testdata[[#This Row],[tp]]*testdata[[#This Row],[volume]],0)</f>
        <v>0</v>
      </c>
      <c r="M71" s="1">
        <f>IF(testdata[[#This Row],[updown]]=-1,testdata[[#This Row],[tp]]*testdata[[#This Row],[volume]],0)</f>
        <v>19177100794.426666</v>
      </c>
      <c r="N71" s="12">
        <f t="shared" ref="N71:O71" si="57">SUM(L58:L71)</f>
        <v>104749264410.94666</v>
      </c>
      <c r="O71" s="12">
        <f t="shared" si="57"/>
        <v>157813724363.25333</v>
      </c>
      <c r="P71" s="14">
        <f>testdata[[#This Row],[14umf]]/testdata[[#This Row],[14dmf]]</f>
        <v>0.66375256546025319</v>
      </c>
      <c r="Q71" s="16">
        <f>100-(100/(1+testdata[[#This Row],[mfratio]]))</f>
        <v>39.894908608398488</v>
      </c>
      <c r="R71"/>
    </row>
    <row r="72" spans="1:18" x14ac:dyDescent="0.25">
      <c r="A72" s="8">
        <v>71</v>
      </c>
      <c r="B72" s="4" t="s">
        <v>7</v>
      </c>
      <c r="C72" s="5" t="str">
        <f t="shared" si="51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2">
        <f>(testdata[[#This Row],[high]]+testdata[[#This Row],[low]]+testdata[[#This Row],[close]])/3</f>
        <v>221.24666666666667</v>
      </c>
      <c r="K72" s="11">
        <f>IF(testdata[[#This Row],[tp]]&gt;J71,1,IF(testdata[[#This Row],[tp]]&lt;J71,-1,0))</f>
        <v>-1</v>
      </c>
      <c r="L72" s="1">
        <f>IF(testdata[[#This Row],[updown]]=1,testdata[[#This Row],[tp]]*testdata[[#This Row],[volume]],0)</f>
        <v>0</v>
      </c>
      <c r="M72" s="1">
        <f>IF(testdata[[#This Row],[updown]]=-1,testdata[[#This Row],[tp]]*testdata[[#This Row],[volume]],0)</f>
        <v>21656816695.360001</v>
      </c>
      <c r="N72" s="12">
        <f t="shared" ref="N72:O72" si="58">SUM(L59:L72)</f>
        <v>104749264410.94666</v>
      </c>
      <c r="O72" s="12">
        <f t="shared" si="58"/>
        <v>153149776364.05334</v>
      </c>
      <c r="P72" s="14">
        <f>testdata[[#This Row],[14umf]]/testdata[[#This Row],[14dmf]]</f>
        <v>0.68396615978038711</v>
      </c>
      <c r="Q72" s="16">
        <f>100-(100/(1+testdata[[#This Row],[mfratio]]))</f>
        <v>40.616383874934037</v>
      </c>
      <c r="R72"/>
    </row>
    <row r="73" spans="1:18" x14ac:dyDescent="0.25">
      <c r="A73" s="8">
        <v>72</v>
      </c>
      <c r="B73" s="4" t="s">
        <v>7</v>
      </c>
      <c r="C73" s="5" t="str">
        <f t="shared" si="51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2">
        <f>(testdata[[#This Row],[high]]+testdata[[#This Row],[low]]+testdata[[#This Row],[close]])/3</f>
        <v>222.04333333333332</v>
      </c>
      <c r="K73" s="11">
        <f>IF(testdata[[#This Row],[tp]]&gt;J72,1,IF(testdata[[#This Row],[tp]]&lt;J72,-1,0))</f>
        <v>1</v>
      </c>
      <c r="L73" s="1">
        <f>IF(testdata[[#This Row],[updown]]=1,testdata[[#This Row],[tp]]*testdata[[#This Row],[volume]],0)</f>
        <v>16007434300.48</v>
      </c>
      <c r="M73" s="1">
        <f>IF(testdata[[#This Row],[updown]]=-1,testdata[[#This Row],[tp]]*testdata[[#This Row],[volume]],0)</f>
        <v>0</v>
      </c>
      <c r="N73" s="12">
        <f t="shared" ref="N73:O73" si="59">SUM(L60:L73)</f>
        <v>120756698711.42665</v>
      </c>
      <c r="O73" s="12">
        <f t="shared" si="59"/>
        <v>132768568047.25334</v>
      </c>
      <c r="P73" s="14">
        <f>testdata[[#This Row],[14umf]]/testdata[[#This Row],[14dmf]]</f>
        <v>0.90952776314080919</v>
      </c>
      <c r="Q73" s="16">
        <f>100-(100/(1+testdata[[#This Row],[mfratio]]))</f>
        <v>47.631031121789469</v>
      </c>
      <c r="R73"/>
    </row>
    <row r="74" spans="1:18" x14ac:dyDescent="0.25">
      <c r="A74" s="8">
        <v>73</v>
      </c>
      <c r="B74" s="4" t="s">
        <v>7</v>
      </c>
      <c r="C74" s="5" t="str">
        <f t="shared" si="51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2">
        <f>(testdata[[#This Row],[high]]+testdata[[#This Row],[low]]+testdata[[#This Row],[close]])/3</f>
        <v>221.85666666666665</v>
      </c>
      <c r="K74" s="11">
        <f>IF(testdata[[#This Row],[tp]]&gt;J73,1,IF(testdata[[#This Row],[tp]]&lt;J73,-1,0))</f>
        <v>-1</v>
      </c>
      <c r="L74" s="1">
        <f>IF(testdata[[#This Row],[updown]]=1,testdata[[#This Row],[tp]]*testdata[[#This Row],[volume]],0)</f>
        <v>0</v>
      </c>
      <c r="M74" s="1">
        <f>IF(testdata[[#This Row],[updown]]=-1,testdata[[#This Row],[tp]]*testdata[[#This Row],[volume]],0)</f>
        <v>19459172473.066666</v>
      </c>
      <c r="N74" s="12">
        <f t="shared" ref="N74:O74" si="60">SUM(L61:L74)</f>
        <v>98810721328.65332</v>
      </c>
      <c r="O74" s="12">
        <f t="shared" si="60"/>
        <v>152227740520.32001</v>
      </c>
      <c r="P74" s="14">
        <f>testdata[[#This Row],[14umf]]/testdata[[#This Row],[14dmf]]</f>
        <v>0.64909799613995878</v>
      </c>
      <c r="Q74" s="16">
        <f>100-(100/(1+testdata[[#This Row],[mfratio]]))</f>
        <v>39.360789817178933</v>
      </c>
      <c r="R74"/>
    </row>
    <row r="75" spans="1:18" x14ac:dyDescent="0.25">
      <c r="A75" s="8">
        <v>74</v>
      </c>
      <c r="B75" s="4" t="s">
        <v>7</v>
      </c>
      <c r="C75" s="5" t="str">
        <f t="shared" si="51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2">
        <f>(testdata[[#This Row],[high]]+testdata[[#This Row],[low]]+testdata[[#This Row],[close]])/3</f>
        <v>221.9</v>
      </c>
      <c r="K75" s="11">
        <f>IF(testdata[[#This Row],[tp]]&gt;J74,1,IF(testdata[[#This Row],[tp]]&lt;J74,-1,0))</f>
        <v>1</v>
      </c>
      <c r="L75" s="1">
        <f>IF(testdata[[#This Row],[updown]]=1,testdata[[#This Row],[tp]]*testdata[[#This Row],[volume]],0)</f>
        <v>16065971846.4</v>
      </c>
      <c r="M75" s="1">
        <f>IF(testdata[[#This Row],[updown]]=-1,testdata[[#This Row],[tp]]*testdata[[#This Row],[volume]],0)</f>
        <v>0</v>
      </c>
      <c r="N75" s="12">
        <f t="shared" ref="N75:O75" si="61">SUM(L62:L75)</f>
        <v>100296217354.74666</v>
      </c>
      <c r="O75" s="12">
        <f t="shared" si="61"/>
        <v>152227740520.32001</v>
      </c>
      <c r="P75" s="14">
        <f>testdata[[#This Row],[14umf]]/testdata[[#This Row],[14dmf]]</f>
        <v>0.65885637540129349</v>
      </c>
      <c r="Q75" s="16">
        <f>100-(100/(1+testdata[[#This Row],[mfratio]]))</f>
        <v>39.717505696773159</v>
      </c>
      <c r="R75"/>
    </row>
    <row r="76" spans="1:18" x14ac:dyDescent="0.25">
      <c r="A76" s="8">
        <v>75</v>
      </c>
      <c r="B76" s="4" t="s">
        <v>7</v>
      </c>
      <c r="C76" s="5" t="str">
        <f t="shared" si="51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2">
        <f>(testdata[[#This Row],[high]]+testdata[[#This Row],[low]]+testdata[[#This Row],[close]])/3</f>
        <v>222.97666666666669</v>
      </c>
      <c r="K76" s="11">
        <f>IF(testdata[[#This Row],[tp]]&gt;J75,1,IF(testdata[[#This Row],[tp]]&lt;J75,-1,0))</f>
        <v>1</v>
      </c>
      <c r="L76" s="1">
        <f>IF(testdata[[#This Row],[updown]]=1,testdata[[#This Row],[tp]]*testdata[[#This Row],[volume]],0)</f>
        <v>21753730250.74667</v>
      </c>
      <c r="M76" s="1">
        <f>IF(testdata[[#This Row],[updown]]=-1,testdata[[#This Row],[tp]]*testdata[[#This Row],[volume]],0)</f>
        <v>0</v>
      </c>
      <c r="N76" s="12">
        <f t="shared" ref="N76:O76" si="62">SUM(L63:L76)</f>
        <v>108658194905.01334</v>
      </c>
      <c r="O76" s="12">
        <f t="shared" si="62"/>
        <v>152227740520.32001</v>
      </c>
      <c r="P76" s="14">
        <f>testdata[[#This Row],[14umf]]/testdata[[#This Row],[14dmf]]</f>
        <v>0.71378708331093688</v>
      </c>
      <c r="Q76" s="16">
        <f>100-(100/(1+testdata[[#This Row],[mfratio]]))</f>
        <v>41.649694425980954</v>
      </c>
      <c r="R76"/>
    </row>
    <row r="77" spans="1:18" x14ac:dyDescent="0.25">
      <c r="A77" s="8">
        <v>76</v>
      </c>
      <c r="B77" s="4" t="s">
        <v>7</v>
      </c>
      <c r="C77" s="5" t="str">
        <f t="shared" si="51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2">
        <f>(testdata[[#This Row],[high]]+testdata[[#This Row],[low]]+testdata[[#This Row],[close]])/3</f>
        <v>222.67999999999998</v>
      </c>
      <c r="K77" s="11">
        <f>IF(testdata[[#This Row],[tp]]&gt;J76,1,IF(testdata[[#This Row],[tp]]&lt;J76,-1,0))</f>
        <v>-1</v>
      </c>
      <c r="L77" s="1">
        <f>IF(testdata[[#This Row],[updown]]=1,testdata[[#This Row],[tp]]*testdata[[#This Row],[volume]],0)</f>
        <v>0</v>
      </c>
      <c r="M77" s="1">
        <f>IF(testdata[[#This Row],[updown]]=-1,testdata[[#This Row],[tp]]*testdata[[#This Row],[volume]],0)</f>
        <v>25906227786.239998</v>
      </c>
      <c r="N77" s="12">
        <f t="shared" ref="N77:O77" si="63">SUM(L64:L77)</f>
        <v>108658194905.01334</v>
      </c>
      <c r="O77" s="12">
        <f t="shared" si="63"/>
        <v>160734490756.90668</v>
      </c>
      <c r="P77" s="14">
        <f>testdata[[#This Row],[14umf]]/testdata[[#This Row],[14dmf]]</f>
        <v>0.67601044675188582</v>
      </c>
      <c r="Q77" s="16">
        <f>100-(100/(1+testdata[[#This Row],[mfratio]]))</f>
        <v>40.334500782020577</v>
      </c>
      <c r="R77"/>
    </row>
    <row r="78" spans="1:18" x14ac:dyDescent="0.25">
      <c r="A78" s="8">
        <v>77</v>
      </c>
      <c r="B78" s="4" t="s">
        <v>7</v>
      </c>
      <c r="C78" s="5" t="str">
        <f t="shared" si="51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2">
        <f>(testdata[[#This Row],[high]]+testdata[[#This Row],[low]]+testdata[[#This Row],[close]])/3</f>
        <v>224.29333333333332</v>
      </c>
      <c r="K78" s="11">
        <f>IF(testdata[[#This Row],[tp]]&gt;J77,1,IF(testdata[[#This Row],[tp]]&lt;J77,-1,0))</f>
        <v>1</v>
      </c>
      <c r="L78" s="1">
        <f>IF(testdata[[#This Row],[updown]]=1,testdata[[#This Row],[tp]]*testdata[[#This Row],[volume]],0)</f>
        <v>28178795071.786667</v>
      </c>
      <c r="M78" s="1">
        <f>IF(testdata[[#This Row],[updown]]=-1,testdata[[#This Row],[tp]]*testdata[[#This Row],[volume]],0)</f>
        <v>0</v>
      </c>
      <c r="N78" s="12">
        <f t="shared" ref="N78:O78" si="64">SUM(L65:L78)</f>
        <v>136836989976.8</v>
      </c>
      <c r="O78" s="12">
        <f t="shared" si="64"/>
        <v>140623329377.30667</v>
      </c>
      <c r="P78" s="14">
        <f>testdata[[#This Row],[14umf]]/testdata[[#This Row],[14dmf]]</f>
        <v>0.97307459994530821</v>
      </c>
      <c r="Q78" s="16">
        <f>100-(100/(1+testdata[[#This Row],[mfratio]]))</f>
        <v>49.31767911726606</v>
      </c>
      <c r="R78"/>
    </row>
    <row r="79" spans="1:18" x14ac:dyDescent="0.25">
      <c r="A79" s="8">
        <v>78</v>
      </c>
      <c r="B79" s="4" t="s">
        <v>7</v>
      </c>
      <c r="C79" s="5" t="str">
        <f t="shared" si="51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2">
        <f>(testdata[[#This Row],[high]]+testdata[[#This Row],[low]]+testdata[[#This Row],[close]])/3</f>
        <v>226.24333333333334</v>
      </c>
      <c r="K79" s="11">
        <f>IF(testdata[[#This Row],[tp]]&gt;J78,1,IF(testdata[[#This Row],[tp]]&lt;J78,-1,0))</f>
        <v>1</v>
      </c>
      <c r="L79" s="1">
        <f>IF(testdata[[#This Row],[updown]]=1,testdata[[#This Row],[tp]]*testdata[[#This Row],[volume]],0)</f>
        <v>18287532794.959999</v>
      </c>
      <c r="M79" s="1">
        <f>IF(testdata[[#This Row],[updown]]=-1,testdata[[#This Row],[tp]]*testdata[[#This Row],[volume]],0)</f>
        <v>0</v>
      </c>
      <c r="N79" s="12">
        <f t="shared" ref="N79:O79" si="65">SUM(L66:L79)</f>
        <v>141843513227.57333</v>
      </c>
      <c r="O79" s="12">
        <f t="shared" si="65"/>
        <v>140623329377.30667</v>
      </c>
      <c r="P79" s="14">
        <f>testdata[[#This Row],[14umf]]/testdata[[#This Row],[14dmf]]</f>
        <v>1.0086769660174435</v>
      </c>
      <c r="Q79" s="16">
        <f>100-(100/(1+testdata[[#This Row],[mfratio]]))</f>
        <v>50.215987094098232</v>
      </c>
      <c r="R79"/>
    </row>
    <row r="80" spans="1:18" x14ac:dyDescent="0.25">
      <c r="A80" s="8">
        <v>79</v>
      </c>
      <c r="B80" s="4" t="s">
        <v>7</v>
      </c>
      <c r="C80" s="5" t="str">
        <f t="shared" si="51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2">
        <f>(testdata[[#This Row],[high]]+testdata[[#This Row],[low]]+testdata[[#This Row],[close]])/3</f>
        <v>226.54999999999998</v>
      </c>
      <c r="K80" s="11">
        <f>IF(testdata[[#This Row],[tp]]&gt;J79,1,IF(testdata[[#This Row],[tp]]&lt;J79,-1,0))</f>
        <v>1</v>
      </c>
      <c r="L80" s="1">
        <f>IF(testdata[[#This Row],[updown]]=1,testdata[[#This Row],[tp]]*testdata[[#This Row],[volume]],0)</f>
        <v>20223386290.399998</v>
      </c>
      <c r="M80" s="1">
        <f>IF(testdata[[#This Row],[updown]]=-1,testdata[[#This Row],[tp]]*testdata[[#This Row],[volume]],0)</f>
        <v>0</v>
      </c>
      <c r="N80" s="12">
        <f t="shared" ref="N80:O80" si="66">SUM(L67:L80)</f>
        <v>136436552256.95999</v>
      </c>
      <c r="O80" s="12">
        <f t="shared" si="66"/>
        <v>140623329377.30667</v>
      </c>
      <c r="P80" s="14">
        <f>testdata[[#This Row],[14umf]]/testdata[[#This Row],[14dmf]]</f>
        <v>0.97022700899711223</v>
      </c>
      <c r="Q80" s="16">
        <f>100-(100/(1+testdata[[#This Row],[mfratio]]))</f>
        <v>49.244427396768792</v>
      </c>
      <c r="R80"/>
    </row>
    <row r="81" spans="1:18" x14ac:dyDescent="0.25">
      <c r="A81" s="8">
        <v>80</v>
      </c>
      <c r="B81" s="4" t="s">
        <v>7</v>
      </c>
      <c r="C81" s="5" t="str">
        <f t="shared" si="51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2">
        <f>(testdata[[#This Row],[high]]+testdata[[#This Row],[low]]+testdata[[#This Row],[close]])/3</f>
        <v>226.3133333333333</v>
      </c>
      <c r="K81" s="11">
        <f>IF(testdata[[#This Row],[tp]]&gt;J80,1,IF(testdata[[#This Row],[tp]]&lt;J80,-1,0))</f>
        <v>-1</v>
      </c>
      <c r="L81" s="1">
        <f>IF(testdata[[#This Row],[updown]]=1,testdata[[#This Row],[tp]]*testdata[[#This Row],[volume]],0)</f>
        <v>0</v>
      </c>
      <c r="M81" s="1">
        <f>IF(testdata[[#This Row],[updown]]=-1,testdata[[#This Row],[tp]]*testdata[[#This Row],[volume]],0)</f>
        <v>13692852867.466665</v>
      </c>
      <c r="N81" s="12">
        <f t="shared" ref="N81:O81" si="67">SUM(L68:L81)</f>
        <v>136436552256.95999</v>
      </c>
      <c r="O81" s="12">
        <f t="shared" si="67"/>
        <v>138048454976.13333</v>
      </c>
      <c r="P81" s="14">
        <f>testdata[[#This Row],[14umf]]/testdata[[#This Row],[14dmf]]</f>
        <v>0.98832364535009087</v>
      </c>
      <c r="Q81" s="16">
        <f>100-(100/(1+testdata[[#This Row],[mfratio]]))</f>
        <v>49.706376910086661</v>
      </c>
      <c r="R81"/>
    </row>
    <row r="82" spans="1:18" x14ac:dyDescent="0.25">
      <c r="A82" s="8">
        <v>81</v>
      </c>
      <c r="B82" s="4" t="s">
        <v>7</v>
      </c>
      <c r="C82" s="5" t="str">
        <f t="shared" si="51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2">
        <f>(testdata[[#This Row],[high]]+testdata[[#This Row],[low]]+testdata[[#This Row],[close]])/3</f>
        <v>226.12666666666667</v>
      </c>
      <c r="K82" s="11">
        <f>IF(testdata[[#This Row],[tp]]&gt;J81,1,IF(testdata[[#This Row],[tp]]&lt;J81,-1,0))</f>
        <v>-1</v>
      </c>
      <c r="L82" s="1">
        <f>IF(testdata[[#This Row],[updown]]=1,testdata[[#This Row],[tp]]*testdata[[#This Row],[volume]],0)</f>
        <v>0</v>
      </c>
      <c r="M82" s="1">
        <f>IF(testdata[[#This Row],[updown]]=-1,testdata[[#This Row],[tp]]*testdata[[#This Row],[volume]],0)</f>
        <v>15140627544</v>
      </c>
      <c r="N82" s="12">
        <f t="shared" ref="N82:O82" si="68">SUM(L69:L82)</f>
        <v>136436552256.95999</v>
      </c>
      <c r="O82" s="12">
        <f t="shared" si="68"/>
        <v>135681603851.22667</v>
      </c>
      <c r="P82" s="14">
        <f>testdata[[#This Row],[14umf]]/testdata[[#This Row],[14dmf]]</f>
        <v>1.0055641176423675</v>
      </c>
      <c r="Q82" s="16">
        <f>100-(100/(1+testdata[[#This Row],[mfratio]]))</f>
        <v>50.138717022144085</v>
      </c>
      <c r="R82"/>
    </row>
    <row r="83" spans="1:18" x14ac:dyDescent="0.25">
      <c r="A83" s="8">
        <v>82</v>
      </c>
      <c r="B83" s="4" t="s">
        <v>7</v>
      </c>
      <c r="C83" s="5" t="str">
        <f t="shared" si="51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2">
        <f>(testdata[[#This Row],[high]]+testdata[[#This Row],[low]]+testdata[[#This Row],[close]])/3</f>
        <v>226.48000000000002</v>
      </c>
      <c r="K83" s="11">
        <f>IF(testdata[[#This Row],[tp]]&gt;J82,1,IF(testdata[[#This Row],[tp]]&lt;J82,-1,0))</f>
        <v>1</v>
      </c>
      <c r="L83" s="1">
        <f>IF(testdata[[#This Row],[updown]]=1,testdata[[#This Row],[tp]]*testdata[[#This Row],[volume]],0)</f>
        <v>15963799732.480001</v>
      </c>
      <c r="M83" s="1">
        <f>IF(testdata[[#This Row],[updown]]=-1,testdata[[#This Row],[tp]]*testdata[[#This Row],[volume]],0)</f>
        <v>0</v>
      </c>
      <c r="N83" s="12">
        <f t="shared" ref="N83:O83" si="69">SUM(L70:L83)</f>
        <v>136480650287.25331</v>
      </c>
      <c r="O83" s="12">
        <f t="shared" si="69"/>
        <v>135681603851.22667</v>
      </c>
      <c r="P83" s="14">
        <f>testdata[[#This Row],[14umf]]/testdata[[#This Row],[14dmf]]</f>
        <v>1.0058891287643001</v>
      </c>
      <c r="Q83" s="16">
        <f>100-(100/(1+testdata[[#This Row],[mfratio]]))</f>
        <v>50.146795968925964</v>
      </c>
      <c r="R83"/>
    </row>
    <row r="84" spans="1:18" x14ac:dyDescent="0.25">
      <c r="A84" s="8">
        <v>83</v>
      </c>
      <c r="B84" s="4" t="s">
        <v>7</v>
      </c>
      <c r="C84" s="5" t="str">
        <f t="shared" si="51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2">
        <f>(testdata[[#This Row],[high]]+testdata[[#This Row],[low]]+testdata[[#This Row],[close]])/3</f>
        <v>226.48000000000002</v>
      </c>
      <c r="K84" s="11">
        <f>IF(testdata[[#This Row],[tp]]&gt;J83,1,IF(testdata[[#This Row],[tp]]&lt;J83,-1,0))</f>
        <v>0</v>
      </c>
      <c r="L84" s="1">
        <f>IF(testdata[[#This Row],[updown]]=1,testdata[[#This Row],[tp]]*testdata[[#This Row],[volume]],0)</f>
        <v>0</v>
      </c>
      <c r="M84" s="1">
        <f>IF(testdata[[#This Row],[updown]]=-1,testdata[[#This Row],[tp]]*testdata[[#This Row],[volume]],0)</f>
        <v>0</v>
      </c>
      <c r="N84" s="12">
        <f t="shared" ref="N84:O84" si="70">SUM(L71:L84)</f>
        <v>136480650287.25331</v>
      </c>
      <c r="O84" s="12">
        <f t="shared" si="70"/>
        <v>115032798160.55998</v>
      </c>
      <c r="P84" s="14">
        <f>testdata[[#This Row],[14umf]]/testdata[[#This Row],[14dmf]]</f>
        <v>1.1864498862033848</v>
      </c>
      <c r="Q84" s="16">
        <f>100-(100/(1+testdata[[#This Row],[mfratio]]))</f>
        <v>54.263758510540164</v>
      </c>
      <c r="R84"/>
    </row>
    <row r="85" spans="1:18" x14ac:dyDescent="0.25">
      <c r="A85" s="8">
        <v>84</v>
      </c>
      <c r="B85" s="4" t="s">
        <v>7</v>
      </c>
      <c r="C85" s="5" t="str">
        <f t="shared" si="51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2">
        <f>(testdata[[#This Row],[high]]+testdata[[#This Row],[low]]+testdata[[#This Row],[close]])/3</f>
        <v>226.16666666666666</v>
      </c>
      <c r="K85" s="11">
        <f>IF(testdata[[#This Row],[tp]]&gt;J84,1,IF(testdata[[#This Row],[tp]]&lt;J84,-1,0))</f>
        <v>-1</v>
      </c>
      <c r="L85" s="1">
        <f>IF(testdata[[#This Row],[updown]]=1,testdata[[#This Row],[tp]]*testdata[[#This Row],[volume]],0)</f>
        <v>0</v>
      </c>
      <c r="M85" s="1">
        <f>IF(testdata[[#This Row],[updown]]=-1,testdata[[#This Row],[tp]]*testdata[[#This Row],[volume]],0)</f>
        <v>17432669741.333332</v>
      </c>
      <c r="N85" s="12">
        <f t="shared" ref="N85:O85" si="71">SUM(L72:L85)</f>
        <v>136480650287.25331</v>
      </c>
      <c r="O85" s="12">
        <f t="shared" si="71"/>
        <v>113288367107.46666</v>
      </c>
      <c r="P85" s="14">
        <f>testdata[[#This Row],[14umf]]/testdata[[#This Row],[14dmf]]</f>
        <v>1.2047190172472535</v>
      </c>
      <c r="Q85" s="16">
        <f>100-(100/(1+testdata[[#This Row],[mfratio]]))</f>
        <v>54.642746210418672</v>
      </c>
      <c r="R85"/>
    </row>
    <row r="86" spans="1:18" x14ac:dyDescent="0.25">
      <c r="A86" s="8">
        <v>85</v>
      </c>
      <c r="B86" s="4" t="s">
        <v>7</v>
      </c>
      <c r="C86" s="5" t="str">
        <f t="shared" si="51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2">
        <f>(testdata[[#This Row],[high]]+testdata[[#This Row],[low]]+testdata[[#This Row],[close]])/3</f>
        <v>226.29333333333338</v>
      </c>
      <c r="K86" s="11">
        <f>IF(testdata[[#This Row],[tp]]&gt;J85,1,IF(testdata[[#This Row],[tp]]&lt;J85,-1,0))</f>
        <v>1</v>
      </c>
      <c r="L86" s="1">
        <f>IF(testdata[[#This Row],[updown]]=1,testdata[[#This Row],[tp]]*testdata[[#This Row],[volume]],0)</f>
        <v>14658090925.226669</v>
      </c>
      <c r="M86" s="1">
        <f>IF(testdata[[#This Row],[updown]]=-1,testdata[[#This Row],[tp]]*testdata[[#This Row],[volume]],0)</f>
        <v>0</v>
      </c>
      <c r="N86" s="12">
        <f t="shared" ref="N86:O86" si="72">SUM(L73:L86)</f>
        <v>151138741212.47998</v>
      </c>
      <c r="O86" s="12">
        <f t="shared" si="72"/>
        <v>91631550412.106659</v>
      </c>
      <c r="P86" s="14">
        <f>testdata[[#This Row],[14umf]]/testdata[[#This Row],[14dmf]]</f>
        <v>1.649418137450952</v>
      </c>
      <c r="Q86" s="16">
        <f>100-(100/(1+testdata[[#This Row],[mfratio]]))</f>
        <v>62.255863434145724</v>
      </c>
      <c r="R86"/>
    </row>
    <row r="87" spans="1:18" x14ac:dyDescent="0.25">
      <c r="A87" s="8">
        <v>86</v>
      </c>
      <c r="B87" s="4" t="s">
        <v>7</v>
      </c>
      <c r="C87" s="5" t="str">
        <f t="shared" si="51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2">
        <f>(testdata[[#This Row],[high]]+testdata[[#This Row],[low]]+testdata[[#This Row],[close]])/3</f>
        <v>227.12666666666667</v>
      </c>
      <c r="K87" s="11">
        <f>IF(testdata[[#This Row],[tp]]&gt;J86,1,IF(testdata[[#This Row],[tp]]&lt;J86,-1,0))</f>
        <v>1</v>
      </c>
      <c r="L87" s="1">
        <f>IF(testdata[[#This Row],[updown]]=1,testdata[[#This Row],[tp]]*testdata[[#This Row],[volume]],0)</f>
        <v>14840977882.826666</v>
      </c>
      <c r="M87" s="1">
        <f>IF(testdata[[#This Row],[updown]]=-1,testdata[[#This Row],[tp]]*testdata[[#This Row],[volume]],0)</f>
        <v>0</v>
      </c>
      <c r="N87" s="12">
        <f t="shared" ref="N87:O87" si="73">SUM(L74:L87)</f>
        <v>149972284794.82666</v>
      </c>
      <c r="O87" s="12">
        <f t="shared" si="73"/>
        <v>91631550412.106659</v>
      </c>
      <c r="P87" s="14">
        <f>testdata[[#This Row],[14umf]]/testdata[[#This Row],[14dmf]]</f>
        <v>1.6366882817145025</v>
      </c>
      <c r="Q87" s="16">
        <f>100-(100/(1+testdata[[#This Row],[mfratio]]))</f>
        <v>62.073635820547153</v>
      </c>
      <c r="R87"/>
    </row>
    <row r="88" spans="1:18" x14ac:dyDescent="0.25">
      <c r="A88" s="8">
        <v>87</v>
      </c>
      <c r="B88" s="4" t="s">
        <v>7</v>
      </c>
      <c r="C88" s="5" t="str">
        <f t="shared" si="51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2">
        <f>(testdata[[#This Row],[high]]+testdata[[#This Row],[low]]+testdata[[#This Row],[close]])/3</f>
        <v>227.33333333333334</v>
      </c>
      <c r="K88" s="11">
        <f>IF(testdata[[#This Row],[tp]]&gt;J87,1,IF(testdata[[#This Row],[tp]]&lt;J87,-1,0))</f>
        <v>1</v>
      </c>
      <c r="L88" s="1">
        <f>IF(testdata[[#This Row],[updown]]=1,testdata[[#This Row],[tp]]*testdata[[#This Row],[volume]],0)</f>
        <v>11592422306.666668</v>
      </c>
      <c r="M88" s="1">
        <f>IF(testdata[[#This Row],[updown]]=-1,testdata[[#This Row],[tp]]*testdata[[#This Row],[volume]],0)</f>
        <v>0</v>
      </c>
      <c r="N88" s="12">
        <f t="shared" ref="N88:O88" si="74">SUM(L75:L88)</f>
        <v>161564707101.49332</v>
      </c>
      <c r="O88" s="12">
        <f t="shared" si="74"/>
        <v>72172377939.039993</v>
      </c>
      <c r="P88" s="14">
        <f>testdata[[#This Row],[14umf]]/testdata[[#This Row],[14dmf]]</f>
        <v>2.2385947604214742</v>
      </c>
      <c r="Q88" s="16">
        <f>100-(100/(1+testdata[[#This Row],[mfratio]]))</f>
        <v>69.122410366962399</v>
      </c>
      <c r="R88"/>
    </row>
    <row r="89" spans="1:18" x14ac:dyDescent="0.25">
      <c r="A89" s="8">
        <v>88</v>
      </c>
      <c r="B89" s="4" t="s">
        <v>7</v>
      </c>
      <c r="C89" s="5" t="str">
        <f t="shared" si="51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2">
        <f>(testdata[[#This Row],[high]]+testdata[[#This Row],[low]]+testdata[[#This Row],[close]])/3</f>
        <v>227.31000000000003</v>
      </c>
      <c r="K89" s="11">
        <f>IF(testdata[[#This Row],[tp]]&gt;J88,1,IF(testdata[[#This Row],[tp]]&lt;J88,-1,0))</f>
        <v>-1</v>
      </c>
      <c r="L89" s="1">
        <f>IF(testdata[[#This Row],[updown]]=1,testdata[[#This Row],[tp]]*testdata[[#This Row],[volume]],0)</f>
        <v>0</v>
      </c>
      <c r="M89" s="1">
        <f>IF(testdata[[#This Row],[updown]]=-1,testdata[[#This Row],[tp]]*testdata[[#This Row],[volume]],0)</f>
        <v>12304512154.560001</v>
      </c>
      <c r="N89" s="12">
        <f t="shared" ref="N89:O89" si="75">SUM(L76:L89)</f>
        <v>145498735255.09332</v>
      </c>
      <c r="O89" s="12">
        <f t="shared" si="75"/>
        <v>84476890093.599991</v>
      </c>
      <c r="P89" s="14">
        <f>testdata[[#This Row],[14umf]]/testdata[[#This Row],[14dmf]]</f>
        <v>1.7223495691411157</v>
      </c>
      <c r="Q89" s="16">
        <f>100-(100/(1+testdata[[#This Row],[mfratio]]))</f>
        <v>63.267024509438968</v>
      </c>
      <c r="R89"/>
    </row>
    <row r="90" spans="1:18" x14ac:dyDescent="0.25">
      <c r="A90" s="8">
        <v>89</v>
      </c>
      <c r="B90" s="4" t="s">
        <v>7</v>
      </c>
      <c r="C90" s="5" t="str">
        <f t="shared" si="51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2">
        <f>(testdata[[#This Row],[high]]+testdata[[#This Row],[low]]+testdata[[#This Row],[close]])/3</f>
        <v>227.38</v>
      </c>
      <c r="K90" s="11">
        <f>IF(testdata[[#This Row],[tp]]&gt;J89,1,IF(testdata[[#This Row],[tp]]&lt;J89,-1,0))</f>
        <v>1</v>
      </c>
      <c r="L90" s="1">
        <f>IF(testdata[[#This Row],[updown]]=1,testdata[[#This Row],[tp]]*testdata[[#This Row],[volume]],0)</f>
        <v>13010569000.48</v>
      </c>
      <c r="M90" s="1">
        <f>IF(testdata[[#This Row],[updown]]=-1,testdata[[#This Row],[tp]]*testdata[[#This Row],[volume]],0)</f>
        <v>0</v>
      </c>
      <c r="N90" s="12">
        <f t="shared" ref="N90:O90" si="76">SUM(L77:L90)</f>
        <v>136755574004.82666</v>
      </c>
      <c r="O90" s="12">
        <f t="shared" si="76"/>
        <v>84476890093.599991</v>
      </c>
      <c r="P90" s="14">
        <f>testdata[[#This Row],[14umf]]/testdata[[#This Row],[14dmf]]</f>
        <v>1.6188518996532915</v>
      </c>
      <c r="Q90" s="16">
        <f>100-(100/(1+testdata[[#This Row],[mfratio]]))</f>
        <v>61.815328307324691</v>
      </c>
      <c r="R90"/>
    </row>
    <row r="91" spans="1:18" x14ac:dyDescent="0.25">
      <c r="A91" s="8">
        <v>90</v>
      </c>
      <c r="B91" s="4" t="s">
        <v>7</v>
      </c>
      <c r="C91" s="5" t="str">
        <f t="shared" si="51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2">
        <f>(testdata[[#This Row],[high]]+testdata[[#This Row],[low]]+testdata[[#This Row],[close]])/3</f>
        <v>226.80333333333331</v>
      </c>
      <c r="K91" s="11">
        <f>IF(testdata[[#This Row],[tp]]&gt;J90,1,IF(testdata[[#This Row],[tp]]&lt;J90,-1,0))</f>
        <v>-1</v>
      </c>
      <c r="L91" s="1">
        <f>IF(testdata[[#This Row],[updown]]=1,testdata[[#This Row],[tp]]*testdata[[#This Row],[volume]],0)</f>
        <v>0</v>
      </c>
      <c r="M91" s="1">
        <f>IF(testdata[[#This Row],[updown]]=-1,testdata[[#This Row],[tp]]*testdata[[#This Row],[volume]],0)</f>
        <v>14905200263.639999</v>
      </c>
      <c r="N91" s="12">
        <f t="shared" ref="N91:O91" si="77">SUM(L78:L91)</f>
        <v>136755574004.82666</v>
      </c>
      <c r="O91" s="12">
        <f t="shared" si="77"/>
        <v>73475862571</v>
      </c>
      <c r="P91" s="14">
        <f>testdata[[#This Row],[14umf]]/testdata[[#This Row],[14dmf]]</f>
        <v>1.8612312835753271</v>
      </c>
      <c r="Q91" s="16">
        <f>100-(100/(1+testdata[[#This Row],[mfratio]]))</f>
        <v>65.050011659650821</v>
      </c>
      <c r="R91"/>
    </row>
    <row r="92" spans="1:18" x14ac:dyDescent="0.25">
      <c r="A92" s="8">
        <v>91</v>
      </c>
      <c r="B92" s="4" t="s">
        <v>7</v>
      </c>
      <c r="C92" s="5" t="str">
        <f t="shared" si="51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2">
        <f>(testdata[[#This Row],[high]]+testdata[[#This Row],[low]]+testdata[[#This Row],[close]])/3</f>
        <v>226.80666666666664</v>
      </c>
      <c r="K92" s="11">
        <f>IF(testdata[[#This Row],[tp]]&gt;J91,1,IF(testdata[[#This Row],[tp]]&lt;J91,-1,0))</f>
        <v>1</v>
      </c>
      <c r="L92" s="1">
        <f>IF(testdata[[#This Row],[updown]]=1,testdata[[#This Row],[tp]]*testdata[[#This Row],[volume]],0)</f>
        <v>12886676691.546665</v>
      </c>
      <c r="M92" s="1">
        <f>IF(testdata[[#This Row],[updown]]=-1,testdata[[#This Row],[tp]]*testdata[[#This Row],[volume]],0)</f>
        <v>0</v>
      </c>
      <c r="N92" s="12">
        <f t="shared" ref="N92:O92" si="78">SUM(L79:L92)</f>
        <v>121463455624.58667</v>
      </c>
      <c r="O92" s="12">
        <f t="shared" si="78"/>
        <v>73475862571</v>
      </c>
      <c r="P92" s="14">
        <f>testdata[[#This Row],[14umf]]/testdata[[#This Row],[14dmf]]</f>
        <v>1.6531069030624319</v>
      </c>
      <c r="Q92" s="16">
        <f>100-(100/(1+testdata[[#This Row],[mfratio]]))</f>
        <v>62.308341256595483</v>
      </c>
      <c r="R92"/>
    </row>
    <row r="93" spans="1:18" x14ac:dyDescent="0.25">
      <c r="A93" s="8">
        <v>92</v>
      </c>
      <c r="B93" s="4" t="s">
        <v>7</v>
      </c>
      <c r="C93" s="5" t="str">
        <f t="shared" si="51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2">
        <f>(testdata[[#This Row],[high]]+testdata[[#This Row],[low]]+testdata[[#This Row],[close]])/3</f>
        <v>227.79</v>
      </c>
      <c r="K93" s="11">
        <f>IF(testdata[[#This Row],[tp]]&gt;J92,1,IF(testdata[[#This Row],[tp]]&lt;J92,-1,0))</f>
        <v>1</v>
      </c>
      <c r="L93" s="1">
        <f>IF(testdata[[#This Row],[updown]]=1,testdata[[#This Row],[tp]]*testdata[[#This Row],[volume]],0)</f>
        <v>14864556723.119999</v>
      </c>
      <c r="M93" s="1">
        <f>IF(testdata[[#This Row],[updown]]=-1,testdata[[#This Row],[tp]]*testdata[[#This Row],[volume]],0)</f>
        <v>0</v>
      </c>
      <c r="N93" s="12">
        <f t="shared" ref="N93:O93" si="79">SUM(L80:L93)</f>
        <v>118040479552.74666</v>
      </c>
      <c r="O93" s="12">
        <f t="shared" si="79"/>
        <v>73475862571</v>
      </c>
      <c r="P93" s="14">
        <f>testdata[[#This Row],[14umf]]/testdata[[#This Row],[14dmf]]</f>
        <v>1.606520501051399</v>
      </c>
      <c r="Q93" s="16">
        <f>100-(100/(1+testdata[[#This Row],[mfratio]]))</f>
        <v>61.634677356398029</v>
      </c>
      <c r="R93"/>
    </row>
    <row r="94" spans="1:18" x14ac:dyDescent="0.25">
      <c r="A94" s="8">
        <v>93</v>
      </c>
      <c r="B94" s="4" t="s">
        <v>7</v>
      </c>
      <c r="C94" s="5" t="str">
        <f t="shared" si="51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2">
        <f>(testdata[[#This Row],[high]]+testdata[[#This Row],[low]]+testdata[[#This Row],[close]])/3</f>
        <v>227.84666666666666</v>
      </c>
      <c r="K94" s="11">
        <f>IF(testdata[[#This Row],[tp]]&gt;J93,1,IF(testdata[[#This Row],[tp]]&lt;J93,-1,0))</f>
        <v>1</v>
      </c>
      <c r="L94" s="1">
        <f>IF(testdata[[#This Row],[updown]]=1,testdata[[#This Row],[tp]]*testdata[[#This Row],[volume]],0)</f>
        <v>12304409008.32</v>
      </c>
      <c r="M94" s="1">
        <f>IF(testdata[[#This Row],[updown]]=-1,testdata[[#This Row],[tp]]*testdata[[#This Row],[volume]],0)</f>
        <v>0</v>
      </c>
      <c r="N94" s="12">
        <f t="shared" ref="N94:O94" si="80">SUM(L81:L94)</f>
        <v>110121502270.66666</v>
      </c>
      <c r="O94" s="12">
        <f t="shared" si="80"/>
        <v>73475862571</v>
      </c>
      <c r="P94" s="14">
        <f>testdata[[#This Row],[14umf]]/testdata[[#This Row],[14dmf]]</f>
        <v>1.4987439196682562</v>
      </c>
      <c r="Q94" s="16">
        <f>100-(100/(1+testdata[[#This Row],[mfratio]]))</f>
        <v>59.979892612094311</v>
      </c>
      <c r="R94"/>
    </row>
    <row r="95" spans="1:18" x14ac:dyDescent="0.25">
      <c r="A95" s="8">
        <v>94</v>
      </c>
      <c r="B95" s="4" t="s">
        <v>7</v>
      </c>
      <c r="C95" s="5" t="str">
        <f t="shared" si="51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2">
        <f>(testdata[[#This Row],[high]]+testdata[[#This Row],[low]]+testdata[[#This Row],[close]])/3</f>
        <v>224.63333333333333</v>
      </c>
      <c r="K95" s="11">
        <f>IF(testdata[[#This Row],[tp]]&gt;J94,1,IF(testdata[[#This Row],[tp]]&lt;J94,-1,0))</f>
        <v>-1</v>
      </c>
      <c r="L95" s="1">
        <f>IF(testdata[[#This Row],[updown]]=1,testdata[[#This Row],[tp]]*testdata[[#This Row],[volume]],0)</f>
        <v>0</v>
      </c>
      <c r="M95" s="1">
        <f>IF(testdata[[#This Row],[updown]]=-1,testdata[[#This Row],[tp]]*testdata[[#This Row],[volume]],0)</f>
        <v>40760160411.73333</v>
      </c>
      <c r="N95" s="12">
        <f t="shared" ref="N95:O95" si="81">SUM(L82:L95)</f>
        <v>110121502270.66666</v>
      </c>
      <c r="O95" s="12">
        <f t="shared" si="81"/>
        <v>100543170115.26666</v>
      </c>
      <c r="P95" s="14">
        <f>testdata[[#This Row],[14umf]]/testdata[[#This Row],[14dmf]]</f>
        <v>1.0952658658407033</v>
      </c>
      <c r="Q95" s="16">
        <f>100-(100/(1+testdata[[#This Row],[mfratio]]))</f>
        <v>52.273359848834247</v>
      </c>
      <c r="R95"/>
    </row>
    <row r="96" spans="1:18" x14ac:dyDescent="0.25">
      <c r="A96" s="8">
        <v>95</v>
      </c>
      <c r="B96" s="4" t="s">
        <v>7</v>
      </c>
      <c r="C96" s="5" t="str">
        <f t="shared" si="51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2">
        <f>(testdata[[#This Row],[high]]+testdata[[#This Row],[low]]+testdata[[#This Row],[close]])/3</f>
        <v>224.54666666666665</v>
      </c>
      <c r="K96" s="11">
        <f>IF(testdata[[#This Row],[tp]]&gt;J95,1,IF(testdata[[#This Row],[tp]]&lt;J95,-1,0))</f>
        <v>-1</v>
      </c>
      <c r="L96" s="1">
        <f>IF(testdata[[#This Row],[updown]]=1,testdata[[#This Row],[tp]]*testdata[[#This Row],[volume]],0)</f>
        <v>0</v>
      </c>
      <c r="M96" s="1">
        <f>IF(testdata[[#This Row],[updown]]=-1,testdata[[#This Row],[tp]]*testdata[[#This Row],[volume]],0)</f>
        <v>25332472914.026665</v>
      </c>
      <c r="N96" s="12">
        <f t="shared" ref="N96:O96" si="82">SUM(L83:L96)</f>
        <v>110121502270.66666</v>
      </c>
      <c r="O96" s="12">
        <f t="shared" si="82"/>
        <v>110735015485.29333</v>
      </c>
      <c r="P96" s="14">
        <f>testdata[[#This Row],[14umf]]/testdata[[#This Row],[14dmf]]</f>
        <v>0.99445962768020602</v>
      </c>
      <c r="Q96" s="16">
        <f>100-(100/(1+testdata[[#This Row],[mfratio]]))</f>
        <v>49.861105929573561</v>
      </c>
      <c r="R96"/>
    </row>
    <row r="97" spans="1:18" x14ac:dyDescent="0.25">
      <c r="A97" s="8">
        <v>96</v>
      </c>
      <c r="B97" s="4" t="s">
        <v>7</v>
      </c>
      <c r="C97" s="5" t="str">
        <f t="shared" si="51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2">
        <f>(testdata[[#This Row],[high]]+testdata[[#This Row],[low]]+testdata[[#This Row],[close]])/3</f>
        <v>226.04</v>
      </c>
      <c r="K97" s="11">
        <f>IF(testdata[[#This Row],[tp]]&gt;J96,1,IF(testdata[[#This Row],[tp]]&lt;J96,-1,0))</f>
        <v>1</v>
      </c>
      <c r="L97" s="1">
        <f>IF(testdata[[#This Row],[updown]]=1,testdata[[#This Row],[tp]]*testdata[[#This Row],[volume]],0)</f>
        <v>27398066085.119999</v>
      </c>
      <c r="M97" s="1">
        <f>IF(testdata[[#This Row],[updown]]=-1,testdata[[#This Row],[tp]]*testdata[[#This Row],[volume]],0)</f>
        <v>0</v>
      </c>
      <c r="N97" s="12">
        <f t="shared" ref="N97:O97" si="83">SUM(L84:L97)</f>
        <v>121555768623.30664</v>
      </c>
      <c r="O97" s="12">
        <f t="shared" si="83"/>
        <v>110735015485.29333</v>
      </c>
      <c r="P97" s="14">
        <f>testdata[[#This Row],[14umf]]/testdata[[#This Row],[14dmf]]</f>
        <v>1.0977175384912499</v>
      </c>
      <c r="Q97" s="16">
        <f>100-(100/(1+testdata[[#This Row],[mfratio]]))</f>
        <v>52.329139569513536</v>
      </c>
      <c r="R97"/>
    </row>
    <row r="98" spans="1:18" x14ac:dyDescent="0.25">
      <c r="A98" s="8">
        <v>97</v>
      </c>
      <c r="B98" s="4" t="s">
        <v>7</v>
      </c>
      <c r="C98" s="5" t="str">
        <f t="shared" si="51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2">
        <f>(testdata[[#This Row],[high]]+testdata[[#This Row],[low]]+testdata[[#This Row],[close]])/3</f>
        <v>227.11</v>
      </c>
      <c r="K98" s="11">
        <f>IF(testdata[[#This Row],[tp]]&gt;J97,1,IF(testdata[[#This Row],[tp]]&lt;J97,-1,0))</f>
        <v>1</v>
      </c>
      <c r="L98" s="1">
        <f>IF(testdata[[#This Row],[updown]]=1,testdata[[#This Row],[tp]]*testdata[[#This Row],[volume]],0)</f>
        <v>14602774194.84</v>
      </c>
      <c r="M98" s="1">
        <f>IF(testdata[[#This Row],[updown]]=-1,testdata[[#This Row],[tp]]*testdata[[#This Row],[volume]],0)</f>
        <v>0</v>
      </c>
      <c r="N98" s="12">
        <f t="shared" ref="N98:O98" si="84">SUM(L85:L98)</f>
        <v>136158542818.14664</v>
      </c>
      <c r="O98" s="12">
        <f t="shared" si="84"/>
        <v>110735015485.29333</v>
      </c>
      <c r="P98" s="14">
        <f>testdata[[#This Row],[14umf]]/testdata[[#This Row],[14dmf]]</f>
        <v>1.2295888723312618</v>
      </c>
      <c r="Q98" s="16">
        <f>100-(100/(1+testdata[[#This Row],[mfratio]]))</f>
        <v>55.14868178569629</v>
      </c>
      <c r="R98"/>
    </row>
    <row r="99" spans="1:18" x14ac:dyDescent="0.25">
      <c r="A99" s="8">
        <v>98</v>
      </c>
      <c r="B99" s="4" t="s">
        <v>7</v>
      </c>
      <c r="C99" s="5" t="str">
        <f t="shared" si="51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2">
        <f>(testdata[[#This Row],[high]]+testdata[[#This Row],[low]]+testdata[[#This Row],[close]])/3</f>
        <v>227.66666666666666</v>
      </c>
      <c r="K99" s="11">
        <f>IF(testdata[[#This Row],[tp]]&gt;J98,1,IF(testdata[[#This Row],[tp]]&lt;J98,-1,0))</f>
        <v>1</v>
      </c>
      <c r="L99" s="1">
        <f>IF(testdata[[#This Row],[updown]]=1,testdata[[#This Row],[tp]]*testdata[[#This Row],[volume]],0)</f>
        <v>11598851706.666666</v>
      </c>
      <c r="M99" s="1">
        <f>IF(testdata[[#This Row],[updown]]=-1,testdata[[#This Row],[tp]]*testdata[[#This Row],[volume]],0)</f>
        <v>0</v>
      </c>
      <c r="N99" s="12">
        <f t="shared" ref="N99:O99" si="85">SUM(L86:L99)</f>
        <v>147757394524.81329</v>
      </c>
      <c r="O99" s="12">
        <f t="shared" si="85"/>
        <v>93302345743.959991</v>
      </c>
      <c r="P99" s="14">
        <f>testdata[[#This Row],[14umf]]/testdata[[#This Row],[14dmf]]</f>
        <v>1.583640725714321</v>
      </c>
      <c r="Q99" s="16">
        <f>100-(100/(1+testdata[[#This Row],[mfratio]]))</f>
        <v>61.294928120336024</v>
      </c>
      <c r="R99"/>
    </row>
    <row r="100" spans="1:18" x14ac:dyDescent="0.25">
      <c r="A100" s="8">
        <v>99</v>
      </c>
      <c r="B100" s="4" t="s">
        <v>7</v>
      </c>
      <c r="C100" s="5" t="str">
        <f t="shared" si="51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2">
        <f>(testdata[[#This Row],[high]]+testdata[[#This Row],[low]]+testdata[[#This Row],[close]])/3</f>
        <v>228.13</v>
      </c>
      <c r="K100" s="11">
        <f>IF(testdata[[#This Row],[tp]]&gt;J99,1,IF(testdata[[#This Row],[tp]]&lt;J99,-1,0))</f>
        <v>1</v>
      </c>
      <c r="L100" s="1">
        <f>IF(testdata[[#This Row],[updown]]=1,testdata[[#This Row],[tp]]*testdata[[#This Row],[volume]],0)</f>
        <v>11824271731.440001</v>
      </c>
      <c r="M100" s="1">
        <f>IF(testdata[[#This Row],[updown]]=-1,testdata[[#This Row],[tp]]*testdata[[#This Row],[volume]],0)</f>
        <v>0</v>
      </c>
      <c r="N100" s="12">
        <f t="shared" ref="N100:O100" si="86">SUM(L87:L100)</f>
        <v>144923575331.02664</v>
      </c>
      <c r="O100" s="12">
        <f t="shared" si="86"/>
        <v>93302345743.959991</v>
      </c>
      <c r="P100" s="14">
        <f>testdata[[#This Row],[14umf]]/testdata[[#This Row],[14dmf]]</f>
        <v>1.5532682932616235</v>
      </c>
      <c r="Q100" s="16">
        <f>100-(100/(1+testdata[[#This Row],[mfratio]]))</f>
        <v>60.834511491051764</v>
      </c>
      <c r="R100"/>
    </row>
    <row r="101" spans="1:18" x14ac:dyDescent="0.25">
      <c r="A101" s="8">
        <v>100</v>
      </c>
      <c r="B101" s="4" t="s">
        <v>7</v>
      </c>
      <c r="C101" s="5" t="str">
        <f t="shared" si="51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2">
        <f>(testdata[[#This Row],[high]]+testdata[[#This Row],[low]]+testdata[[#This Row],[close]])/3</f>
        <v>229.24666666666667</v>
      </c>
      <c r="K101" s="11">
        <f>IF(testdata[[#This Row],[tp]]&gt;J100,1,IF(testdata[[#This Row],[tp]]&lt;J100,-1,0))</f>
        <v>1</v>
      </c>
      <c r="L101" s="1">
        <f>IF(testdata[[#This Row],[updown]]=1,testdata[[#This Row],[tp]]*testdata[[#This Row],[volume]],0)</f>
        <v>15479710607.146667</v>
      </c>
      <c r="M101" s="1">
        <f>IF(testdata[[#This Row],[updown]]=-1,testdata[[#This Row],[tp]]*testdata[[#This Row],[volume]],0)</f>
        <v>0</v>
      </c>
      <c r="N101" s="12">
        <f t="shared" ref="N101:O101" si="87">SUM(L88:L101)</f>
        <v>145562308055.34668</v>
      </c>
      <c r="O101" s="12">
        <f t="shared" si="87"/>
        <v>93302345743.959991</v>
      </c>
      <c r="P101" s="14">
        <f>testdata[[#This Row],[14umf]]/testdata[[#This Row],[14dmf]]</f>
        <v>1.5601141310508775</v>
      </c>
      <c r="Q101" s="16">
        <f>100-(100/(1+testdata[[#This Row],[mfratio]]))</f>
        <v>60.939241423993884</v>
      </c>
      <c r="R101"/>
    </row>
    <row r="102" spans="1:18" x14ac:dyDescent="0.25">
      <c r="A102" s="8">
        <v>101</v>
      </c>
      <c r="B102" s="4" t="s">
        <v>7</v>
      </c>
      <c r="C102" s="5" t="str">
        <f t="shared" si="51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2">
        <f>(testdata[[#This Row],[high]]+testdata[[#This Row],[low]]+testdata[[#This Row],[close]])/3</f>
        <v>229.32666666666668</v>
      </c>
      <c r="K102" s="11">
        <f>IF(testdata[[#This Row],[tp]]&gt;J101,1,IF(testdata[[#This Row],[tp]]&lt;J101,-1,0))</f>
        <v>1</v>
      </c>
      <c r="L102" s="1">
        <f>IF(testdata[[#This Row],[updown]]=1,testdata[[#This Row],[tp]]*testdata[[#This Row],[volume]],0)</f>
        <v>11269713235.866667</v>
      </c>
      <c r="M102" s="1">
        <f>IF(testdata[[#This Row],[updown]]=-1,testdata[[#This Row],[tp]]*testdata[[#This Row],[volume]],0)</f>
        <v>0</v>
      </c>
      <c r="N102" s="12">
        <f t="shared" ref="N102:O102" si="88">SUM(L89:L102)</f>
        <v>145239598984.54666</v>
      </c>
      <c r="O102" s="12">
        <f t="shared" si="88"/>
        <v>93302345743.959991</v>
      </c>
      <c r="P102" s="14">
        <f>testdata[[#This Row],[14umf]]/testdata[[#This Row],[14dmf]]</f>
        <v>1.5566553855260266</v>
      </c>
      <c r="Q102" s="16">
        <f>100-(100/(1+testdata[[#This Row],[mfratio]]))</f>
        <v>60.886398469606334</v>
      </c>
      <c r="R102"/>
    </row>
    <row r="103" spans="1:18" x14ac:dyDescent="0.25">
      <c r="A103" s="8">
        <v>102</v>
      </c>
      <c r="B103" s="4" t="s">
        <v>7</v>
      </c>
      <c r="C103" s="5" t="str">
        <f t="shared" si="51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2">
        <f>(testdata[[#This Row],[high]]+testdata[[#This Row],[low]]+testdata[[#This Row],[close]])/3</f>
        <v>229.13666666666666</v>
      </c>
      <c r="K103" s="11">
        <f>IF(testdata[[#This Row],[tp]]&gt;J102,1,IF(testdata[[#This Row],[tp]]&lt;J102,-1,0))</f>
        <v>-1</v>
      </c>
      <c r="L103" s="1">
        <f>IF(testdata[[#This Row],[updown]]=1,testdata[[#This Row],[tp]]*testdata[[#This Row],[volume]],0)</f>
        <v>0</v>
      </c>
      <c r="M103" s="1">
        <f>IF(testdata[[#This Row],[updown]]=-1,testdata[[#This Row],[tp]]*testdata[[#This Row],[volume]],0)</f>
        <v>8500694452.7866659</v>
      </c>
      <c r="N103" s="12">
        <f t="shared" ref="N103:O103" si="89">SUM(L90:L103)</f>
        <v>145239598984.54666</v>
      </c>
      <c r="O103" s="12">
        <f t="shared" si="89"/>
        <v>89498528042.186661</v>
      </c>
      <c r="P103" s="14">
        <f>testdata[[#This Row],[14umf]]/testdata[[#This Row],[14dmf]]</f>
        <v>1.622815505033619</v>
      </c>
      <c r="Q103" s="16">
        <f>100-(100/(1+testdata[[#This Row],[mfratio]]))</f>
        <v>61.873033079115409</v>
      </c>
      <c r="R103"/>
    </row>
    <row r="104" spans="1:18" x14ac:dyDescent="0.25">
      <c r="A104" s="8">
        <v>103</v>
      </c>
      <c r="B104" s="4" t="s">
        <v>7</v>
      </c>
      <c r="C104" s="5" t="str">
        <f t="shared" si="51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2">
        <f>(testdata[[#This Row],[high]]+testdata[[#This Row],[low]]+testdata[[#This Row],[close]])/3</f>
        <v>228.98000000000002</v>
      </c>
      <c r="K104" s="11">
        <f>IF(testdata[[#This Row],[tp]]&gt;J103,1,IF(testdata[[#This Row],[tp]]&lt;J103,-1,0))</f>
        <v>-1</v>
      </c>
      <c r="L104" s="1">
        <f>IF(testdata[[#This Row],[updown]]=1,testdata[[#This Row],[tp]]*testdata[[#This Row],[volume]],0)</f>
        <v>0</v>
      </c>
      <c r="M104" s="1">
        <f>IF(testdata[[#This Row],[updown]]=-1,testdata[[#This Row],[tp]]*testdata[[#This Row],[volume]],0)</f>
        <v>22152115052.480003</v>
      </c>
      <c r="N104" s="12">
        <f t="shared" ref="N104:O104" si="90">SUM(L91:L104)</f>
        <v>132229029984.06667</v>
      </c>
      <c r="O104" s="12">
        <f t="shared" si="90"/>
        <v>111650643094.66666</v>
      </c>
      <c r="P104" s="14">
        <f>testdata[[#This Row],[14umf]]/testdata[[#This Row],[14dmf]]</f>
        <v>1.184310509272678</v>
      </c>
      <c r="Q104" s="16">
        <f>100-(100/(1+testdata[[#This Row],[mfratio]]))</f>
        <v>54.218963111935238</v>
      </c>
      <c r="R104"/>
    </row>
    <row r="105" spans="1:18" x14ac:dyDescent="0.25">
      <c r="A105" s="8">
        <v>104</v>
      </c>
      <c r="B105" s="4" t="s">
        <v>7</v>
      </c>
      <c r="C105" s="5" t="str">
        <f t="shared" si="51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2">
        <f>(testdata[[#This Row],[high]]+testdata[[#This Row],[low]]+testdata[[#This Row],[close]])/3</f>
        <v>230.38</v>
      </c>
      <c r="K105" s="11">
        <f>IF(testdata[[#This Row],[tp]]&gt;J104,1,IF(testdata[[#This Row],[tp]]&lt;J104,-1,0))</f>
        <v>1</v>
      </c>
      <c r="L105" s="1">
        <f>IF(testdata[[#This Row],[updown]]=1,testdata[[#This Row],[tp]]*testdata[[#This Row],[volume]],0)</f>
        <v>16743590814.719999</v>
      </c>
      <c r="M105" s="1">
        <f>IF(testdata[[#This Row],[updown]]=-1,testdata[[#This Row],[tp]]*testdata[[#This Row],[volume]],0)</f>
        <v>0</v>
      </c>
      <c r="N105" s="12">
        <f t="shared" ref="N105:O105" si="91">SUM(L92:L105)</f>
        <v>148972620798.78665</v>
      </c>
      <c r="O105" s="12">
        <f t="shared" si="91"/>
        <v>96745442831.026672</v>
      </c>
      <c r="P105" s="14">
        <f>testdata[[#This Row],[14umf]]/testdata[[#This Row],[14dmf]]</f>
        <v>1.539841220831236</v>
      </c>
      <c r="Q105" s="16">
        <f>100-(100/(1+testdata[[#This Row],[mfratio]]))</f>
        <v>60.627460023949006</v>
      </c>
      <c r="R105"/>
    </row>
    <row r="106" spans="1:18" x14ac:dyDescent="0.25">
      <c r="A106" s="8">
        <v>105</v>
      </c>
      <c r="B106" s="4" t="s">
        <v>7</v>
      </c>
      <c r="C106" s="5" t="str">
        <f t="shared" si="51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2">
        <f>(testdata[[#This Row],[high]]+testdata[[#This Row],[low]]+testdata[[#This Row],[close]])/3</f>
        <v>231.4</v>
      </c>
      <c r="K106" s="11">
        <f>IF(testdata[[#This Row],[tp]]&gt;J105,1,IF(testdata[[#This Row],[tp]]&lt;J105,-1,0))</f>
        <v>1</v>
      </c>
      <c r="L106" s="1">
        <f>IF(testdata[[#This Row],[updown]]=1,testdata[[#This Row],[tp]]*testdata[[#This Row],[volume]],0)</f>
        <v>21622949004.799999</v>
      </c>
      <c r="M106" s="1">
        <f>IF(testdata[[#This Row],[updown]]=-1,testdata[[#This Row],[tp]]*testdata[[#This Row],[volume]],0)</f>
        <v>0</v>
      </c>
      <c r="N106" s="12">
        <f t="shared" ref="N106:O106" si="92">SUM(L93:L106)</f>
        <v>157708893112.04001</v>
      </c>
      <c r="O106" s="12">
        <f t="shared" si="92"/>
        <v>96745442831.026672</v>
      </c>
      <c r="P106" s="14">
        <f>testdata[[#This Row],[14umf]]/testdata[[#This Row],[14dmf]]</f>
        <v>1.6301428625169525</v>
      </c>
      <c r="Q106" s="16">
        <f>100-(100/(1+testdata[[#This Row],[mfratio]]))</f>
        <v>61.979251612095474</v>
      </c>
      <c r="R106"/>
    </row>
    <row r="107" spans="1:18" x14ac:dyDescent="0.25">
      <c r="A107" s="8">
        <v>106</v>
      </c>
      <c r="B107" s="4" t="s">
        <v>7</v>
      </c>
      <c r="C107" s="5" t="str">
        <f t="shared" si="51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2">
        <f>(testdata[[#This Row],[high]]+testdata[[#This Row],[low]]+testdata[[#This Row],[close]])/3</f>
        <v>231.54</v>
      </c>
      <c r="K107" s="11">
        <f>IF(testdata[[#This Row],[tp]]&gt;J106,1,IF(testdata[[#This Row],[tp]]&lt;J106,-1,0))</f>
        <v>1</v>
      </c>
      <c r="L107" s="1">
        <f>IF(testdata[[#This Row],[updown]]=1,testdata[[#This Row],[tp]]*testdata[[#This Row],[volume]],0)</f>
        <v>10907265919.199999</v>
      </c>
      <c r="M107" s="1">
        <f>IF(testdata[[#This Row],[updown]]=-1,testdata[[#This Row],[tp]]*testdata[[#This Row],[volume]],0)</f>
        <v>0</v>
      </c>
      <c r="N107" s="12">
        <f t="shared" ref="N107:O107" si="93">SUM(L94:L107)</f>
        <v>153751602308.12</v>
      </c>
      <c r="O107" s="12">
        <f t="shared" si="93"/>
        <v>96745442831.026672</v>
      </c>
      <c r="P107" s="14">
        <f>testdata[[#This Row],[14umf]]/testdata[[#This Row],[14dmf]]</f>
        <v>1.5892387052965269</v>
      </c>
      <c r="Q107" s="16">
        <f>100-(100/(1+testdata[[#This Row],[mfratio]]))</f>
        <v>61.378609165913993</v>
      </c>
      <c r="R107"/>
    </row>
    <row r="108" spans="1:18" x14ac:dyDescent="0.25">
      <c r="A108" s="8">
        <v>107</v>
      </c>
      <c r="B108" s="4" t="s">
        <v>7</v>
      </c>
      <c r="C108" s="5" t="str">
        <f t="shared" si="51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2">
        <f>(testdata[[#This Row],[high]]+testdata[[#This Row],[low]]+testdata[[#This Row],[close]])/3</f>
        <v>230.99</v>
      </c>
      <c r="K108" s="11">
        <f>IF(testdata[[#This Row],[tp]]&gt;J107,1,IF(testdata[[#This Row],[tp]]&lt;J107,-1,0))</f>
        <v>-1</v>
      </c>
      <c r="L108" s="1">
        <f>IF(testdata[[#This Row],[updown]]=1,testdata[[#This Row],[tp]]*testdata[[#This Row],[volume]],0)</f>
        <v>0</v>
      </c>
      <c r="M108" s="1">
        <f>IF(testdata[[#This Row],[updown]]=-1,testdata[[#This Row],[tp]]*testdata[[#This Row],[volume]],0)</f>
        <v>12263253556.24</v>
      </c>
      <c r="N108" s="12">
        <f t="shared" ref="N108:O108" si="94">SUM(L95:L108)</f>
        <v>141447193299.80002</v>
      </c>
      <c r="O108" s="12">
        <f t="shared" si="94"/>
        <v>109008696387.26668</v>
      </c>
      <c r="P108" s="14">
        <f>testdata[[#This Row],[14umf]]/testdata[[#This Row],[14dmf]]</f>
        <v>1.2975771473983289</v>
      </c>
      <c r="Q108" s="16">
        <f>100-(100/(1+testdata[[#This Row],[mfratio]]))</f>
        <v>56.475890216250008</v>
      </c>
      <c r="R108"/>
    </row>
    <row r="109" spans="1:18" x14ac:dyDescent="0.25">
      <c r="A109" s="8">
        <v>108</v>
      </c>
      <c r="B109" s="4" t="s">
        <v>7</v>
      </c>
      <c r="C109" s="5" t="str">
        <f t="shared" si="51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2">
        <f>(testdata[[#This Row],[high]]+testdata[[#This Row],[low]]+testdata[[#This Row],[close]])/3</f>
        <v>231.01999999999998</v>
      </c>
      <c r="K109" s="11">
        <f>IF(testdata[[#This Row],[tp]]&gt;J108,1,IF(testdata[[#This Row],[tp]]&lt;J108,-1,0))</f>
        <v>1</v>
      </c>
      <c r="L109" s="1">
        <f>IF(testdata[[#This Row],[updown]]=1,testdata[[#This Row],[tp]]*testdata[[#This Row],[volume]],0)</f>
        <v>13182452151.039999</v>
      </c>
      <c r="M109" s="1">
        <f>IF(testdata[[#This Row],[updown]]=-1,testdata[[#This Row],[tp]]*testdata[[#This Row],[volume]],0)</f>
        <v>0</v>
      </c>
      <c r="N109" s="12">
        <f t="shared" ref="N109:O109" si="95">SUM(L96:L109)</f>
        <v>154629645450.84003</v>
      </c>
      <c r="O109" s="12">
        <f t="shared" si="95"/>
        <v>68248535975.533333</v>
      </c>
      <c r="P109" s="14">
        <f>testdata[[#This Row],[14umf]]/testdata[[#This Row],[14dmf]]</f>
        <v>2.265684431769698</v>
      </c>
      <c r="Q109" s="16">
        <f>100-(100/(1+testdata[[#This Row],[mfratio]]))</f>
        <v>69.378547716623899</v>
      </c>
      <c r="R109"/>
    </row>
    <row r="110" spans="1:18" x14ac:dyDescent="0.25">
      <c r="A110" s="8">
        <v>109</v>
      </c>
      <c r="B110" s="4" t="s">
        <v>7</v>
      </c>
      <c r="C110" s="5" t="str">
        <f t="shared" si="51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2">
        <f>(testdata[[#This Row],[high]]+testdata[[#This Row],[low]]+testdata[[#This Row],[close]])/3</f>
        <v>231.30000000000004</v>
      </c>
      <c r="K110" s="11">
        <f>IF(testdata[[#This Row],[tp]]&gt;J109,1,IF(testdata[[#This Row],[tp]]&lt;J109,-1,0))</f>
        <v>1</v>
      </c>
      <c r="L110" s="1">
        <f>IF(testdata[[#This Row],[updown]]=1,testdata[[#This Row],[tp]]*testdata[[#This Row],[volume]],0)</f>
        <v>16076399176.800003</v>
      </c>
      <c r="M110" s="1">
        <f>IF(testdata[[#This Row],[updown]]=-1,testdata[[#This Row],[tp]]*testdata[[#This Row],[volume]],0)</f>
        <v>0</v>
      </c>
      <c r="N110" s="12">
        <f t="shared" ref="N110:O110" si="96">SUM(L97:L110)</f>
        <v>170706044627.64001</v>
      </c>
      <c r="O110" s="12">
        <f t="shared" si="96"/>
        <v>42916063061.506668</v>
      </c>
      <c r="P110" s="14">
        <f>testdata[[#This Row],[14umf]]/testdata[[#This Row],[14dmf]]</f>
        <v>3.9776725181661381</v>
      </c>
      <c r="Q110" s="16">
        <f>100-(100/(1+testdata[[#This Row],[mfratio]]))</f>
        <v>79.910289470621549</v>
      </c>
      <c r="R110"/>
    </row>
    <row r="111" spans="1:18" x14ac:dyDescent="0.25">
      <c r="A111" s="8">
        <v>110</v>
      </c>
      <c r="B111" s="4" t="s">
        <v>7</v>
      </c>
      <c r="C111" s="5" t="str">
        <f t="shared" si="51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2">
        <f>(testdata[[#This Row],[high]]+testdata[[#This Row],[low]]+testdata[[#This Row],[close]])/3</f>
        <v>231.00666666666666</v>
      </c>
      <c r="K111" s="11">
        <f>IF(testdata[[#This Row],[tp]]&gt;J110,1,IF(testdata[[#This Row],[tp]]&lt;J110,-1,0))</f>
        <v>-1</v>
      </c>
      <c r="L111" s="1">
        <f>IF(testdata[[#This Row],[updown]]=1,testdata[[#This Row],[tp]]*testdata[[#This Row],[volume]],0)</f>
        <v>0</v>
      </c>
      <c r="M111" s="1">
        <f>IF(testdata[[#This Row],[updown]]=-1,testdata[[#This Row],[tp]]*testdata[[#This Row],[volume]],0)</f>
        <v>32198444725.226665</v>
      </c>
      <c r="N111" s="12">
        <f t="shared" ref="N111:O111" si="97">SUM(L98:L111)</f>
        <v>143307978542.52002</v>
      </c>
      <c r="O111" s="12">
        <f t="shared" si="97"/>
        <v>75114507786.733337</v>
      </c>
      <c r="P111" s="14">
        <f>testdata[[#This Row],[14umf]]/testdata[[#This Row],[14dmf]]</f>
        <v>1.907860182608172</v>
      </c>
      <c r="Q111" s="16">
        <f>100-(100/(1+testdata[[#This Row],[mfratio]]))</f>
        <v>65.610451080799166</v>
      </c>
      <c r="R111"/>
    </row>
    <row r="112" spans="1:18" x14ac:dyDescent="0.25">
      <c r="A112" s="8">
        <v>111</v>
      </c>
      <c r="B112" s="4" t="s">
        <v>7</v>
      </c>
      <c r="C112" s="5" t="str">
        <f t="shared" si="51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2">
        <f>(testdata[[#This Row],[high]]+testdata[[#This Row],[low]]+testdata[[#This Row],[close]])/3</f>
        <v>230.62666666666667</v>
      </c>
      <c r="K112" s="11">
        <f>IF(testdata[[#This Row],[tp]]&gt;J111,1,IF(testdata[[#This Row],[tp]]&lt;J111,-1,0))</f>
        <v>-1</v>
      </c>
      <c r="L112" s="1">
        <f>IF(testdata[[#This Row],[updown]]=1,testdata[[#This Row],[tp]]*testdata[[#This Row],[volume]],0)</f>
        <v>0</v>
      </c>
      <c r="M112" s="1">
        <f>IF(testdata[[#This Row],[updown]]=-1,testdata[[#This Row],[tp]]*testdata[[#This Row],[volume]],0)</f>
        <v>20928945646.933334</v>
      </c>
      <c r="N112" s="12">
        <f t="shared" ref="N112:O112" si="98">SUM(L99:L112)</f>
        <v>128705204347.67999</v>
      </c>
      <c r="O112" s="12">
        <f t="shared" si="98"/>
        <v>96043453433.666672</v>
      </c>
      <c r="P112" s="14">
        <f>testdata[[#This Row],[14umf]]/testdata[[#This Row],[14dmf]]</f>
        <v>1.3400726415629305</v>
      </c>
      <c r="Q112" s="16">
        <f>100-(100/(1+testdata[[#This Row],[mfratio]]))</f>
        <v>57.266283864927296</v>
      </c>
      <c r="R112"/>
    </row>
    <row r="113" spans="1:18" x14ac:dyDescent="0.25">
      <c r="A113" s="8">
        <v>112</v>
      </c>
      <c r="B113" s="4" t="s">
        <v>7</v>
      </c>
      <c r="C113" s="5" t="str">
        <f t="shared" si="51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2">
        <f>(testdata[[#This Row],[high]]+testdata[[#This Row],[low]]+testdata[[#This Row],[close]])/3</f>
        <v>231.76</v>
      </c>
      <c r="K113" s="11">
        <f>IF(testdata[[#This Row],[tp]]&gt;J112,1,IF(testdata[[#This Row],[tp]]&lt;J112,-1,0))</f>
        <v>1</v>
      </c>
      <c r="L113" s="1">
        <f>IF(testdata[[#This Row],[updown]]=1,testdata[[#This Row],[tp]]*testdata[[#This Row],[volume]],0)</f>
        <v>14671275709.439999</v>
      </c>
      <c r="M113" s="1">
        <f>IF(testdata[[#This Row],[updown]]=-1,testdata[[#This Row],[tp]]*testdata[[#This Row],[volume]],0)</f>
        <v>0</v>
      </c>
      <c r="N113" s="12">
        <f t="shared" ref="N113:O113" si="99">SUM(L100:L113)</f>
        <v>131777628350.45334</v>
      </c>
      <c r="O113" s="12">
        <f t="shared" si="99"/>
        <v>96043453433.666672</v>
      </c>
      <c r="P113" s="14">
        <f>testdata[[#This Row],[14umf]]/testdata[[#This Row],[14dmf]]</f>
        <v>1.3720625783356157</v>
      </c>
      <c r="Q113" s="16">
        <f>100-(100/(1+testdata[[#This Row],[mfratio]]))</f>
        <v>57.842596180507968</v>
      </c>
      <c r="R113"/>
    </row>
    <row r="114" spans="1:18" x14ac:dyDescent="0.25">
      <c r="A114" s="8">
        <v>113</v>
      </c>
      <c r="B114" s="4" t="s">
        <v>7</v>
      </c>
      <c r="C114" s="5" t="str">
        <f t="shared" si="51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2">
        <f>(testdata[[#This Row],[high]]+testdata[[#This Row],[low]]+testdata[[#This Row],[close]])/3</f>
        <v>231.65</v>
      </c>
      <c r="K114" s="11">
        <f>IF(testdata[[#This Row],[tp]]&gt;J113,1,IF(testdata[[#This Row],[tp]]&lt;J113,-1,0))</f>
        <v>-1</v>
      </c>
      <c r="L114" s="1">
        <f>IF(testdata[[#This Row],[updown]]=1,testdata[[#This Row],[tp]]*testdata[[#This Row],[volume]],0)</f>
        <v>0</v>
      </c>
      <c r="M114" s="1">
        <f>IF(testdata[[#This Row],[updown]]=-1,testdata[[#This Row],[tp]]*testdata[[#This Row],[volume]],0)</f>
        <v>19189400461.600002</v>
      </c>
      <c r="N114" s="12">
        <f t="shared" ref="N114:O114" si="100">SUM(L101:L114)</f>
        <v>119953356619.01334</v>
      </c>
      <c r="O114" s="12">
        <f t="shared" si="100"/>
        <v>115232853895.26668</v>
      </c>
      <c r="P114" s="14">
        <f>testdata[[#This Row],[14umf]]/testdata[[#This Row],[14dmf]]</f>
        <v>1.0409649033602608</v>
      </c>
      <c r="Q114" s="16">
        <f>100-(100/(1+testdata[[#This Row],[mfratio]]))</f>
        <v>51.003567069987731</v>
      </c>
      <c r="R114"/>
    </row>
    <row r="115" spans="1:18" x14ac:dyDescent="0.25">
      <c r="A115" s="8">
        <v>114</v>
      </c>
      <c r="B115" s="4" t="s">
        <v>7</v>
      </c>
      <c r="C115" s="5" t="str">
        <f t="shared" si="51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2">
        <f>(testdata[[#This Row],[high]]+testdata[[#This Row],[low]]+testdata[[#This Row],[close]])/3</f>
        <v>230.90666666666667</v>
      </c>
      <c r="K115" s="11">
        <f>IF(testdata[[#This Row],[tp]]&gt;J114,1,IF(testdata[[#This Row],[tp]]&lt;J114,-1,0))</f>
        <v>-1</v>
      </c>
      <c r="L115" s="1">
        <f>IF(testdata[[#This Row],[updown]]=1,testdata[[#This Row],[tp]]*testdata[[#This Row],[volume]],0)</f>
        <v>0</v>
      </c>
      <c r="M115" s="1">
        <f>IF(testdata[[#This Row],[updown]]=-1,testdata[[#This Row],[tp]]*testdata[[#This Row],[volume]],0)</f>
        <v>16174189972.266666</v>
      </c>
      <c r="N115" s="12">
        <f t="shared" ref="N115:O115" si="101">SUM(L102:L115)</f>
        <v>104473646011.86667</v>
      </c>
      <c r="O115" s="12">
        <f t="shared" si="101"/>
        <v>131407043867.53334</v>
      </c>
      <c r="P115" s="14">
        <f>testdata[[#This Row],[14umf]]/testdata[[#This Row],[14dmf]]</f>
        <v>0.79503840081192867</v>
      </c>
      <c r="Q115" s="16">
        <f>100-(100/(1+testdata[[#This Row],[mfratio]]))</f>
        <v>44.290885390101863</v>
      </c>
      <c r="R115"/>
    </row>
    <row r="116" spans="1:18" x14ac:dyDescent="0.25">
      <c r="A116" s="8">
        <v>115</v>
      </c>
      <c r="B116" s="4" t="s">
        <v>7</v>
      </c>
      <c r="C116" s="5" t="str">
        <f t="shared" si="51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2">
        <f>(testdata[[#This Row],[high]]+testdata[[#This Row],[low]]+testdata[[#This Row],[close]])/3</f>
        <v>231.1</v>
      </c>
      <c r="K116" s="11">
        <f>IF(testdata[[#This Row],[tp]]&gt;J115,1,IF(testdata[[#This Row],[tp]]&lt;J115,-1,0))</f>
        <v>1</v>
      </c>
      <c r="L116" s="1">
        <f>IF(testdata[[#This Row],[updown]]=1,testdata[[#This Row],[tp]]*testdata[[#This Row],[volume]],0)</f>
        <v>20493226968</v>
      </c>
      <c r="M116" s="1">
        <f>IF(testdata[[#This Row],[updown]]=-1,testdata[[#This Row],[tp]]*testdata[[#This Row],[volume]],0)</f>
        <v>0</v>
      </c>
      <c r="N116" s="12">
        <f t="shared" ref="N116:O116" si="102">SUM(L103:L116)</f>
        <v>113697159744</v>
      </c>
      <c r="O116" s="12">
        <f t="shared" si="102"/>
        <v>131407043867.53334</v>
      </c>
      <c r="P116" s="14">
        <f>testdata[[#This Row],[14umf]]/testdata[[#This Row],[14dmf]]</f>
        <v>0.86522880659741475</v>
      </c>
      <c r="Q116" s="16">
        <f>100-(100/(1+testdata[[#This Row],[mfratio]]))</f>
        <v>46.387274501501039</v>
      </c>
      <c r="R116"/>
    </row>
    <row r="117" spans="1:18" x14ac:dyDescent="0.25">
      <c r="A117" s="8">
        <v>116</v>
      </c>
      <c r="B117" s="4" t="s">
        <v>7</v>
      </c>
      <c r="C117" s="5" t="str">
        <f t="shared" si="51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2">
        <f>(testdata[[#This Row],[high]]+testdata[[#This Row],[low]]+testdata[[#This Row],[close]])/3</f>
        <v>232.92999999999998</v>
      </c>
      <c r="K117" s="11">
        <f>IF(testdata[[#This Row],[tp]]&gt;J116,1,IF(testdata[[#This Row],[tp]]&lt;J116,-1,0))</f>
        <v>1</v>
      </c>
      <c r="L117" s="1">
        <f>IF(testdata[[#This Row],[updown]]=1,testdata[[#This Row],[tp]]*testdata[[#This Row],[volume]],0)</f>
        <v>15909117136.559999</v>
      </c>
      <c r="M117" s="1">
        <f>IF(testdata[[#This Row],[updown]]=-1,testdata[[#This Row],[tp]]*testdata[[#This Row],[volume]],0)</f>
        <v>0</v>
      </c>
      <c r="N117" s="12">
        <f t="shared" ref="N117:O117" si="103">SUM(L104:L117)</f>
        <v>129606276880.56</v>
      </c>
      <c r="O117" s="12">
        <f t="shared" si="103"/>
        <v>122906349414.74667</v>
      </c>
      <c r="P117" s="14">
        <f>testdata[[#This Row],[14umf]]/testdata[[#This Row],[14dmf]]</f>
        <v>1.0545124600780751</v>
      </c>
      <c r="Q117" s="16">
        <f>100-(100/(1+testdata[[#This Row],[mfratio]]))</f>
        <v>51.326651970657885</v>
      </c>
      <c r="R117"/>
    </row>
    <row r="118" spans="1:18" x14ac:dyDescent="0.25">
      <c r="A118" s="8">
        <v>117</v>
      </c>
      <c r="B118" s="4" t="s">
        <v>7</v>
      </c>
      <c r="C118" s="5" t="str">
        <f t="shared" si="51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2">
        <f>(testdata[[#This Row],[high]]+testdata[[#This Row],[low]]+testdata[[#This Row],[close]])/3</f>
        <v>232.10000000000002</v>
      </c>
      <c r="K118" s="11">
        <f>IF(testdata[[#This Row],[tp]]&gt;J117,1,IF(testdata[[#This Row],[tp]]&lt;J117,-1,0))</f>
        <v>-1</v>
      </c>
      <c r="L118" s="1">
        <f>IF(testdata[[#This Row],[updown]]=1,testdata[[#This Row],[tp]]*testdata[[#This Row],[volume]],0)</f>
        <v>0</v>
      </c>
      <c r="M118" s="1">
        <f>IF(testdata[[#This Row],[updown]]=-1,testdata[[#This Row],[tp]]*testdata[[#This Row],[volume]],0)</f>
        <v>13852140209.600002</v>
      </c>
      <c r="N118" s="12">
        <f t="shared" ref="N118:O118" si="104">SUM(L105:L118)</f>
        <v>129606276880.56</v>
      </c>
      <c r="O118" s="12">
        <f t="shared" si="104"/>
        <v>114606374571.86667</v>
      </c>
      <c r="P118" s="14">
        <f>testdata[[#This Row],[14umf]]/testdata[[#This Row],[14dmf]]</f>
        <v>1.1308819196552395</v>
      </c>
      <c r="Q118" s="16">
        <f>100-(100/(1+testdata[[#This Row],[mfratio]]))</f>
        <v>53.071073963507452</v>
      </c>
      <c r="R118"/>
    </row>
    <row r="119" spans="1:18" x14ac:dyDescent="0.25">
      <c r="A119" s="8">
        <v>118</v>
      </c>
      <c r="B119" s="4" t="s">
        <v>7</v>
      </c>
      <c r="C119" s="5" t="str">
        <f t="shared" si="51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2">
        <f>(testdata[[#This Row],[high]]+testdata[[#This Row],[low]]+testdata[[#This Row],[close]])/3</f>
        <v>231.68333333333331</v>
      </c>
      <c r="K119" s="11">
        <f>IF(testdata[[#This Row],[tp]]&gt;J118,1,IF(testdata[[#This Row],[tp]]&lt;J118,-1,0))</f>
        <v>-1</v>
      </c>
      <c r="L119" s="1">
        <f>IF(testdata[[#This Row],[updown]]=1,testdata[[#This Row],[tp]]*testdata[[#This Row],[volume]],0)</f>
        <v>0</v>
      </c>
      <c r="M119" s="1">
        <f>IF(testdata[[#This Row],[updown]]=-1,testdata[[#This Row],[tp]]*testdata[[#This Row],[volume]],0)</f>
        <v>13601590994.666666</v>
      </c>
      <c r="N119" s="12">
        <f t="shared" ref="N119:O119" si="105">SUM(L106:L119)</f>
        <v>112862686065.84</v>
      </c>
      <c r="O119" s="12">
        <f t="shared" si="105"/>
        <v>128207965566.53334</v>
      </c>
      <c r="P119" s="14">
        <f>testdata[[#This Row],[14umf]]/testdata[[#This Row],[14dmf]]</f>
        <v>0.88030946881588312</v>
      </c>
      <c r="Q119" s="16">
        <f>100-(100/(1+testdata[[#This Row],[mfratio]]))</f>
        <v>46.81726510531557</v>
      </c>
      <c r="R119"/>
    </row>
    <row r="120" spans="1:18" x14ac:dyDescent="0.25">
      <c r="A120" s="8">
        <v>119</v>
      </c>
      <c r="B120" s="4" t="s">
        <v>7</v>
      </c>
      <c r="C120" s="5" t="str">
        <f t="shared" si="51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2">
        <f>(testdata[[#This Row],[high]]+testdata[[#This Row],[low]]+testdata[[#This Row],[close]])/3</f>
        <v>231.70666666666671</v>
      </c>
      <c r="K120" s="11">
        <f>IF(testdata[[#This Row],[tp]]&gt;J119,1,IF(testdata[[#This Row],[tp]]&lt;J119,-1,0))</f>
        <v>1</v>
      </c>
      <c r="L120" s="1">
        <f>IF(testdata[[#This Row],[updown]]=1,testdata[[#This Row],[tp]]*testdata[[#This Row],[volume]],0)</f>
        <v>10728302275.626669</v>
      </c>
      <c r="M120" s="1">
        <f>IF(testdata[[#This Row],[updown]]=-1,testdata[[#This Row],[tp]]*testdata[[#This Row],[volume]],0)</f>
        <v>0</v>
      </c>
      <c r="N120" s="12">
        <f t="shared" ref="N120:O120" si="106">SUM(L107:L120)</f>
        <v>101968039336.66666</v>
      </c>
      <c r="O120" s="12">
        <f t="shared" si="106"/>
        <v>128207965566.53334</v>
      </c>
      <c r="P120" s="14">
        <f>testdata[[#This Row],[14umf]]/testdata[[#This Row],[14dmf]]</f>
        <v>0.79533310497584087</v>
      </c>
      <c r="Q120" s="16">
        <f>100-(100/(1+testdata[[#This Row],[mfratio]]))</f>
        <v>44.300030048548749</v>
      </c>
      <c r="R120"/>
    </row>
    <row r="121" spans="1:18" x14ac:dyDescent="0.25">
      <c r="A121" s="8">
        <v>120</v>
      </c>
      <c r="B121" s="4" t="s">
        <v>7</v>
      </c>
      <c r="C121" s="5" t="str">
        <f t="shared" si="51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2">
        <f>(testdata[[#This Row],[high]]+testdata[[#This Row],[low]]+testdata[[#This Row],[close]])/3</f>
        <v>231.73333333333335</v>
      </c>
      <c r="K121" s="11">
        <f>IF(testdata[[#This Row],[tp]]&gt;J120,1,IF(testdata[[#This Row],[tp]]&lt;J120,-1,0))</f>
        <v>1</v>
      </c>
      <c r="L121" s="1">
        <f>IF(testdata[[#This Row],[updown]]=1,testdata[[#This Row],[tp]]*testdata[[#This Row],[volume]],0)</f>
        <v>16280158376.533335</v>
      </c>
      <c r="M121" s="1">
        <f>IF(testdata[[#This Row],[updown]]=-1,testdata[[#This Row],[tp]]*testdata[[#This Row],[volume]],0)</f>
        <v>0</v>
      </c>
      <c r="N121" s="12">
        <f t="shared" ref="N121:O121" si="107">SUM(L108:L121)</f>
        <v>107340931794</v>
      </c>
      <c r="O121" s="12">
        <f t="shared" si="107"/>
        <v>128207965566.53334</v>
      </c>
      <c r="P121" s="14">
        <f>testdata[[#This Row],[14umf]]/testdata[[#This Row],[14dmf]]</f>
        <v>0.83724073866764215</v>
      </c>
      <c r="Q121" s="16">
        <f>100-(100/(1+testdata[[#This Row],[mfratio]]))</f>
        <v>45.570551591121635</v>
      </c>
      <c r="R121"/>
    </row>
    <row r="122" spans="1:18" x14ac:dyDescent="0.25">
      <c r="A122" s="8">
        <v>121</v>
      </c>
      <c r="B122" s="4" t="s">
        <v>7</v>
      </c>
      <c r="C122" s="5" t="str">
        <f t="shared" si="51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2">
        <f>(testdata[[#This Row],[high]]+testdata[[#This Row],[low]]+testdata[[#This Row],[close]])/3</f>
        <v>232.24666666666667</v>
      </c>
      <c r="K122" s="11">
        <f>IF(testdata[[#This Row],[tp]]&gt;J121,1,IF(testdata[[#This Row],[tp]]&lt;J121,-1,0))</f>
        <v>1</v>
      </c>
      <c r="L122" s="1">
        <f>IF(testdata[[#This Row],[updown]]=1,testdata[[#This Row],[tp]]*testdata[[#This Row],[volume]],0)</f>
        <v>13810744978.506666</v>
      </c>
      <c r="M122" s="1">
        <f>IF(testdata[[#This Row],[updown]]=-1,testdata[[#This Row],[tp]]*testdata[[#This Row],[volume]],0)</f>
        <v>0</v>
      </c>
      <c r="N122" s="12">
        <f t="shared" ref="N122:O122" si="108">SUM(L109:L122)</f>
        <v>121151676772.50667</v>
      </c>
      <c r="O122" s="12">
        <f t="shared" si="108"/>
        <v>115944712010.29335</v>
      </c>
      <c r="P122" s="14">
        <f>testdata[[#This Row],[14umf]]/testdata[[#This Row],[14dmf]]</f>
        <v>1.0449090318301972</v>
      </c>
      <c r="Q122" s="16">
        <f>100-(100/(1+testdata[[#This Row],[mfratio]]))</f>
        <v>51.098069183791601</v>
      </c>
      <c r="R122"/>
    </row>
    <row r="123" spans="1:18" x14ac:dyDescent="0.25">
      <c r="A123" s="8">
        <v>122</v>
      </c>
      <c r="B123" s="4" t="s">
        <v>7</v>
      </c>
      <c r="C123" s="5" t="str">
        <f t="shared" si="51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2">
        <f>(testdata[[#This Row],[high]]+testdata[[#This Row],[low]]+testdata[[#This Row],[close]])/3</f>
        <v>230.75333333333333</v>
      </c>
      <c r="K123" s="11">
        <f>IF(testdata[[#This Row],[tp]]&gt;J122,1,IF(testdata[[#This Row],[tp]]&lt;J122,-1,0))</f>
        <v>-1</v>
      </c>
      <c r="L123" s="1">
        <f>IF(testdata[[#This Row],[updown]]=1,testdata[[#This Row],[tp]]*testdata[[#This Row],[volume]],0)</f>
        <v>0</v>
      </c>
      <c r="M123" s="1">
        <f>IF(testdata[[#This Row],[updown]]=-1,testdata[[#This Row],[tp]]*testdata[[#This Row],[volume]],0)</f>
        <v>19904555472.053333</v>
      </c>
      <c r="N123" s="12">
        <f t="shared" ref="N123:O123" si="109">SUM(L110:L123)</f>
        <v>107969224621.46667</v>
      </c>
      <c r="O123" s="12">
        <f t="shared" si="109"/>
        <v>135849267482.34668</v>
      </c>
      <c r="P123" s="14">
        <f>testdata[[#This Row],[14umf]]/testdata[[#This Row],[14dmf]]</f>
        <v>0.79477222529372149</v>
      </c>
      <c r="Q123" s="16">
        <f>100-(100/(1+testdata[[#This Row],[mfratio]]))</f>
        <v>44.282623393263954</v>
      </c>
      <c r="R123"/>
    </row>
    <row r="124" spans="1:18" x14ac:dyDescent="0.25">
      <c r="A124" s="8">
        <v>123</v>
      </c>
      <c r="B124" s="4" t="s">
        <v>7</v>
      </c>
      <c r="C124" s="5" t="str">
        <f t="shared" si="51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2">
        <f>(testdata[[#This Row],[high]]+testdata[[#This Row],[low]]+testdata[[#This Row],[close]])/3</f>
        <v>231.84</v>
      </c>
      <c r="K124" s="11">
        <f>IF(testdata[[#This Row],[tp]]&gt;J123,1,IF(testdata[[#This Row],[tp]]&lt;J123,-1,0))</f>
        <v>1</v>
      </c>
      <c r="L124" s="1">
        <f>IF(testdata[[#This Row],[updown]]=1,testdata[[#This Row],[tp]]*testdata[[#This Row],[volume]],0)</f>
        <v>17030662225.92</v>
      </c>
      <c r="M124" s="1">
        <f>IF(testdata[[#This Row],[updown]]=-1,testdata[[#This Row],[tp]]*testdata[[#This Row],[volume]],0)</f>
        <v>0</v>
      </c>
      <c r="N124" s="12">
        <f t="shared" ref="N124:O124" si="110">SUM(L111:L124)</f>
        <v>108923487670.58667</v>
      </c>
      <c r="O124" s="12">
        <f t="shared" si="110"/>
        <v>135849267482.34668</v>
      </c>
      <c r="P124" s="14">
        <f>testdata[[#This Row],[14umf]]/testdata[[#This Row],[14dmf]]</f>
        <v>0.80179665072350159</v>
      </c>
      <c r="Q124" s="16">
        <f>100-(100/(1+testdata[[#This Row],[mfratio]]))</f>
        <v>44.499841333457056</v>
      </c>
      <c r="R124"/>
    </row>
    <row r="125" spans="1:18" x14ac:dyDescent="0.25">
      <c r="A125" s="8">
        <v>124</v>
      </c>
      <c r="B125" s="4" t="s">
        <v>7</v>
      </c>
      <c r="C125" s="5" t="str">
        <f t="shared" si="51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2">
        <f>(testdata[[#This Row],[high]]+testdata[[#This Row],[low]]+testdata[[#This Row],[close]])/3</f>
        <v>230.43999999999997</v>
      </c>
      <c r="K125" s="11">
        <f>IF(testdata[[#This Row],[tp]]&gt;J124,1,IF(testdata[[#This Row],[tp]]&lt;J124,-1,0))</f>
        <v>-1</v>
      </c>
      <c r="L125" s="1">
        <f>IF(testdata[[#This Row],[updown]]=1,testdata[[#This Row],[tp]]*testdata[[#This Row],[volume]],0)</f>
        <v>0</v>
      </c>
      <c r="M125" s="1">
        <f>IF(testdata[[#This Row],[updown]]=-1,testdata[[#This Row],[tp]]*testdata[[#This Row],[volume]],0)</f>
        <v>25847492482.559998</v>
      </c>
      <c r="N125" s="12">
        <f t="shared" ref="N125:O125" si="111">SUM(L112:L125)</f>
        <v>108923487670.58667</v>
      </c>
      <c r="O125" s="12">
        <f t="shared" si="111"/>
        <v>129498315239.68001</v>
      </c>
      <c r="P125" s="14">
        <f>testdata[[#This Row],[14umf]]/testdata[[#This Row],[14dmf]]</f>
        <v>0.84111895563264494</v>
      </c>
      <c r="Q125" s="16">
        <f>100-(100/(1+testdata[[#This Row],[mfratio]]))</f>
        <v>45.685204264469689</v>
      </c>
      <c r="R125"/>
    </row>
    <row r="126" spans="1:18" x14ac:dyDescent="0.25">
      <c r="A126" s="8">
        <v>125</v>
      </c>
      <c r="B126" s="4" t="s">
        <v>7</v>
      </c>
      <c r="C126" s="5" t="str">
        <f t="shared" si="51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2">
        <f>(testdata[[#This Row],[high]]+testdata[[#This Row],[low]]+testdata[[#This Row],[close]])/3</f>
        <v>230.77333333333331</v>
      </c>
      <c r="K126" s="11">
        <f>IF(testdata[[#This Row],[tp]]&gt;J125,1,IF(testdata[[#This Row],[tp]]&lt;J125,-1,0))</f>
        <v>1</v>
      </c>
      <c r="L126" s="1">
        <f>IF(testdata[[#This Row],[updown]]=1,testdata[[#This Row],[tp]]*testdata[[#This Row],[volume]],0)</f>
        <v>21013084328.533333</v>
      </c>
      <c r="M126" s="1">
        <f>IF(testdata[[#This Row],[updown]]=-1,testdata[[#This Row],[tp]]*testdata[[#This Row],[volume]],0)</f>
        <v>0</v>
      </c>
      <c r="N126" s="12">
        <f t="shared" ref="N126:O126" si="112">SUM(L113:L126)</f>
        <v>129936571999.12</v>
      </c>
      <c r="O126" s="12">
        <f t="shared" si="112"/>
        <v>108569369592.74667</v>
      </c>
      <c r="P126" s="14">
        <f>testdata[[#This Row],[14umf]]/testdata[[#This Row],[14dmf]]</f>
        <v>1.1968069123595688</v>
      </c>
      <c r="Q126" s="16">
        <f>100-(100/(1+testdata[[#This Row],[mfratio]]))</f>
        <v>54.479385767868429</v>
      </c>
      <c r="R126"/>
    </row>
    <row r="127" spans="1:18" x14ac:dyDescent="0.25">
      <c r="A127" s="8">
        <v>126</v>
      </c>
      <c r="B127" s="4" t="s">
        <v>7</v>
      </c>
      <c r="C127" s="5" t="str">
        <f t="shared" si="51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2">
        <f>(testdata[[#This Row],[high]]+testdata[[#This Row],[low]]+testdata[[#This Row],[close]])/3</f>
        <v>231.32000000000002</v>
      </c>
      <c r="K127" s="11">
        <f>IF(testdata[[#This Row],[tp]]&gt;J126,1,IF(testdata[[#This Row],[tp]]&lt;J126,-1,0))</f>
        <v>1</v>
      </c>
      <c r="L127" s="1">
        <f>IF(testdata[[#This Row],[updown]]=1,testdata[[#This Row],[tp]]*testdata[[#This Row],[volume]],0)</f>
        <v>9498784762.7200012</v>
      </c>
      <c r="M127" s="1">
        <f>IF(testdata[[#This Row],[updown]]=-1,testdata[[#This Row],[tp]]*testdata[[#This Row],[volume]],0)</f>
        <v>0</v>
      </c>
      <c r="N127" s="12">
        <f t="shared" ref="N127:O127" si="113">SUM(L114:L127)</f>
        <v>124764081052.39999</v>
      </c>
      <c r="O127" s="12">
        <f t="shared" si="113"/>
        <v>108569369592.74667</v>
      </c>
      <c r="P127" s="14">
        <f>testdata[[#This Row],[14umf]]/testdata[[#This Row],[14dmf]]</f>
        <v>1.149164644875448</v>
      </c>
      <c r="Q127" s="16">
        <f>100-(100/(1+testdata[[#This Row],[mfratio]]))</f>
        <v>53.470293568041008</v>
      </c>
      <c r="R127"/>
    </row>
    <row r="128" spans="1:18" x14ac:dyDescent="0.25">
      <c r="A128" s="8">
        <v>127</v>
      </c>
      <c r="B128" s="4" t="s">
        <v>7</v>
      </c>
      <c r="C128" s="5" t="str">
        <f t="shared" si="51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2">
        <f>(testdata[[#This Row],[high]]+testdata[[#This Row],[low]]+testdata[[#This Row],[close]])/3</f>
        <v>231.21666666666667</v>
      </c>
      <c r="K128" s="11">
        <f>IF(testdata[[#This Row],[tp]]&gt;J127,1,IF(testdata[[#This Row],[tp]]&lt;J127,-1,0))</f>
        <v>-1</v>
      </c>
      <c r="L128" s="1">
        <f>IF(testdata[[#This Row],[updown]]=1,testdata[[#This Row],[tp]]*testdata[[#This Row],[volume]],0)</f>
        <v>0</v>
      </c>
      <c r="M128" s="1">
        <f>IF(testdata[[#This Row],[updown]]=-1,testdata[[#This Row],[tp]]*testdata[[#This Row],[volume]],0)</f>
        <v>13198335662.933334</v>
      </c>
      <c r="N128" s="12">
        <f t="shared" ref="N128:O128" si="114">SUM(L115:L128)</f>
        <v>124764081052.39999</v>
      </c>
      <c r="O128" s="12">
        <f t="shared" si="114"/>
        <v>102578304794.08</v>
      </c>
      <c r="P128" s="14">
        <f>testdata[[#This Row],[14umf]]/testdata[[#This Row],[14dmf]]</f>
        <v>1.2162813696605403</v>
      </c>
      <c r="Q128" s="16">
        <f>100-(100/(1+testdata[[#This Row],[mfratio]]))</f>
        <v>54.879375259416349</v>
      </c>
      <c r="R128"/>
    </row>
    <row r="129" spans="1:18" x14ac:dyDescent="0.25">
      <c r="A129" s="8">
        <v>128</v>
      </c>
      <c r="B129" s="4" t="s">
        <v>7</v>
      </c>
      <c r="C129" s="5" t="str">
        <f t="shared" si="51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2">
        <f>(testdata[[#This Row],[high]]+testdata[[#This Row],[low]]+testdata[[#This Row],[close]])/3</f>
        <v>229.76333333333332</v>
      </c>
      <c r="K129" s="11">
        <f>IF(testdata[[#This Row],[tp]]&gt;J128,1,IF(testdata[[#This Row],[tp]]&lt;J128,-1,0))</f>
        <v>-1</v>
      </c>
      <c r="L129" s="1">
        <f>IF(testdata[[#This Row],[updown]]=1,testdata[[#This Row],[tp]]*testdata[[#This Row],[volume]],0)</f>
        <v>0</v>
      </c>
      <c r="M129" s="1">
        <f>IF(testdata[[#This Row],[updown]]=-1,testdata[[#This Row],[tp]]*testdata[[#This Row],[volume]],0)</f>
        <v>15931758285.519999</v>
      </c>
      <c r="N129" s="12">
        <f t="shared" ref="N129:O129" si="115">SUM(L116:L129)</f>
        <v>124764081052.39999</v>
      </c>
      <c r="O129" s="12">
        <f t="shared" si="115"/>
        <v>102335873107.33334</v>
      </c>
      <c r="P129" s="14">
        <f>testdata[[#This Row],[14umf]]/testdata[[#This Row],[14dmf]]</f>
        <v>1.219162716494764</v>
      </c>
      <c r="Q129" s="16">
        <f>100-(100/(1+testdata[[#This Row],[mfratio]]))</f>
        <v>54.937959593177965</v>
      </c>
      <c r="R129"/>
    </row>
    <row r="130" spans="1:18" x14ac:dyDescent="0.25">
      <c r="A130" s="8">
        <v>129</v>
      </c>
      <c r="B130" s="4" t="s">
        <v>7</v>
      </c>
      <c r="C130" s="5" t="str">
        <f t="shared" ref="C130:C193" si="116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2">
        <f>(testdata[[#This Row],[high]]+testdata[[#This Row],[low]]+testdata[[#This Row],[close]])/3</f>
        <v>230.41333333333333</v>
      </c>
      <c r="K130" s="11">
        <f>IF(testdata[[#This Row],[tp]]&gt;J129,1,IF(testdata[[#This Row],[tp]]&lt;J129,-1,0))</f>
        <v>1</v>
      </c>
      <c r="L130" s="1">
        <f>IF(testdata[[#This Row],[updown]]=1,testdata[[#This Row],[tp]]*testdata[[#This Row],[volume]],0)</f>
        <v>14009053247.786667</v>
      </c>
      <c r="M130" s="1">
        <f>IF(testdata[[#This Row],[updown]]=-1,testdata[[#This Row],[tp]]*testdata[[#This Row],[volume]],0)</f>
        <v>0</v>
      </c>
      <c r="N130" s="12">
        <f t="shared" ref="N130:O130" si="117">SUM(L117:L130)</f>
        <v>118279907332.18666</v>
      </c>
      <c r="O130" s="12">
        <f t="shared" si="117"/>
        <v>102335873107.33334</v>
      </c>
      <c r="P130" s="14">
        <f>testdata[[#This Row],[14umf]]/testdata[[#This Row],[14dmf]]</f>
        <v>1.1558010279360267</v>
      </c>
      <c r="Q130" s="16">
        <f>100-(100/(1+testdata[[#This Row],[mfratio]]))</f>
        <v>53.61352986470164</v>
      </c>
      <c r="R130"/>
    </row>
    <row r="131" spans="1:18" x14ac:dyDescent="0.25">
      <c r="A131" s="8">
        <v>130</v>
      </c>
      <c r="B131" s="4" t="s">
        <v>7</v>
      </c>
      <c r="C131" s="5" t="str">
        <f t="shared" si="116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2">
        <f>(testdata[[#This Row],[high]]+testdata[[#This Row],[low]]+testdata[[#This Row],[close]])/3</f>
        <v>231.04333333333332</v>
      </c>
      <c r="K131" s="11">
        <f>IF(testdata[[#This Row],[tp]]&gt;J130,1,IF(testdata[[#This Row],[tp]]&lt;J130,-1,0))</f>
        <v>1</v>
      </c>
      <c r="L131" s="1">
        <f>IF(testdata[[#This Row],[updown]]=1,testdata[[#This Row],[tp]]*testdata[[#This Row],[volume]],0)</f>
        <v>8883938703.1599998</v>
      </c>
      <c r="M131" s="1">
        <f>IF(testdata[[#This Row],[updown]]=-1,testdata[[#This Row],[tp]]*testdata[[#This Row],[volume]],0)</f>
        <v>0</v>
      </c>
      <c r="N131" s="12">
        <f t="shared" ref="N131:O131" si="118">SUM(L118:L131)</f>
        <v>111254728898.78667</v>
      </c>
      <c r="O131" s="12">
        <f t="shared" si="118"/>
        <v>102335873107.33334</v>
      </c>
      <c r="P131" s="14">
        <f>testdata[[#This Row],[14umf]]/testdata[[#This Row],[14dmf]]</f>
        <v>1.0871527795741667</v>
      </c>
      <c r="Q131" s="16">
        <f>100-(100/(1+testdata[[#This Row],[mfratio]]))</f>
        <v>52.087839003140637</v>
      </c>
      <c r="R131"/>
    </row>
    <row r="132" spans="1:18" x14ac:dyDescent="0.25">
      <c r="A132" s="8">
        <v>131</v>
      </c>
      <c r="B132" s="4" t="s">
        <v>7</v>
      </c>
      <c r="C132" s="5" t="str">
        <f t="shared" si="116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2">
        <f>(testdata[[#This Row],[high]]+testdata[[#This Row],[low]]+testdata[[#This Row],[close]])/3</f>
        <v>230.61666666666667</v>
      </c>
      <c r="K132" s="11">
        <f>IF(testdata[[#This Row],[tp]]&gt;J131,1,IF(testdata[[#This Row],[tp]]&lt;J131,-1,0))</f>
        <v>-1</v>
      </c>
      <c r="L132" s="1">
        <f>IF(testdata[[#This Row],[updown]]=1,testdata[[#This Row],[tp]]*testdata[[#This Row],[volume]],0)</f>
        <v>0</v>
      </c>
      <c r="M132" s="1">
        <f>IF(testdata[[#This Row],[updown]]=-1,testdata[[#This Row],[tp]]*testdata[[#This Row],[volume]],0)</f>
        <v>12178977785.133333</v>
      </c>
      <c r="N132" s="12">
        <f t="shared" ref="N132:O132" si="119">SUM(L119:L132)</f>
        <v>111254728898.78667</v>
      </c>
      <c r="O132" s="12">
        <f t="shared" si="119"/>
        <v>100662710682.86667</v>
      </c>
      <c r="P132" s="14">
        <f>testdata[[#This Row],[14umf]]/testdata[[#This Row],[14dmf]]</f>
        <v>1.10522285903158</v>
      </c>
      <c r="Q132" s="16">
        <f>100-(100/(1+testdata[[#This Row],[mfratio]]))</f>
        <v>52.499090739494996</v>
      </c>
      <c r="R132"/>
    </row>
    <row r="133" spans="1:18" x14ac:dyDescent="0.25">
      <c r="A133" s="8">
        <v>132</v>
      </c>
      <c r="B133" s="4" t="s">
        <v>7</v>
      </c>
      <c r="C133" s="5" t="str">
        <f t="shared" si="116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2">
        <f>(testdata[[#This Row],[high]]+testdata[[#This Row],[low]]+testdata[[#This Row],[close]])/3</f>
        <v>232.49666666666667</v>
      </c>
      <c r="K133" s="11">
        <f>IF(testdata[[#This Row],[tp]]&gt;J132,1,IF(testdata[[#This Row],[tp]]&lt;J132,-1,0))</f>
        <v>1</v>
      </c>
      <c r="L133" s="1">
        <f>IF(testdata[[#This Row],[updown]]=1,testdata[[#This Row],[tp]]*testdata[[#This Row],[volume]],0)</f>
        <v>14535155927.68</v>
      </c>
      <c r="M133" s="1">
        <f>IF(testdata[[#This Row],[updown]]=-1,testdata[[#This Row],[tp]]*testdata[[#This Row],[volume]],0)</f>
        <v>0</v>
      </c>
      <c r="N133" s="12">
        <f t="shared" ref="N133:O133" si="120">SUM(L120:L133)</f>
        <v>125789884826.46667</v>
      </c>
      <c r="O133" s="12">
        <f t="shared" si="120"/>
        <v>87061119688.199997</v>
      </c>
      <c r="P133" s="14">
        <f>testdata[[#This Row],[14umf]]/testdata[[#This Row],[14dmf]]</f>
        <v>1.4448457046838998</v>
      </c>
      <c r="Q133" s="16">
        <f>100-(100/(1+testdata[[#This Row],[mfratio]]))</f>
        <v>59.097623294420025</v>
      </c>
      <c r="R133"/>
    </row>
    <row r="134" spans="1:18" x14ac:dyDescent="0.25">
      <c r="A134" s="8">
        <v>133</v>
      </c>
      <c r="B134" s="4" t="s">
        <v>7</v>
      </c>
      <c r="C134" s="5" t="str">
        <f t="shared" si="116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2">
        <f>(testdata[[#This Row],[high]]+testdata[[#This Row],[low]]+testdata[[#This Row],[close]])/3</f>
        <v>232.88333333333335</v>
      </c>
      <c r="K134" s="11">
        <f>IF(testdata[[#This Row],[tp]]&gt;J133,1,IF(testdata[[#This Row],[tp]]&lt;J133,-1,0))</f>
        <v>1</v>
      </c>
      <c r="L134" s="1">
        <f>IF(testdata[[#This Row],[updown]]=1,testdata[[#This Row],[tp]]*testdata[[#This Row],[volume]],0)</f>
        <v>9640608005.7333336</v>
      </c>
      <c r="M134" s="1">
        <f>IF(testdata[[#This Row],[updown]]=-1,testdata[[#This Row],[tp]]*testdata[[#This Row],[volume]],0)</f>
        <v>0</v>
      </c>
      <c r="N134" s="12">
        <f t="shared" ref="N134:O134" si="121">SUM(L121:L134)</f>
        <v>124702190556.57333</v>
      </c>
      <c r="O134" s="12">
        <f t="shared" si="121"/>
        <v>87061119688.199997</v>
      </c>
      <c r="P134" s="14">
        <f>testdata[[#This Row],[14umf]]/testdata[[#This Row],[14dmf]]</f>
        <v>1.4323522486637061</v>
      </c>
      <c r="Q134" s="16">
        <f>100-(100/(1+testdata[[#This Row],[mfratio]]))</f>
        <v>58.887533639530076</v>
      </c>
      <c r="R134"/>
    </row>
    <row r="135" spans="1:18" x14ac:dyDescent="0.25">
      <c r="A135" s="8">
        <v>134</v>
      </c>
      <c r="B135" s="4" t="s">
        <v>7</v>
      </c>
      <c r="C135" s="5" t="str">
        <f t="shared" si="116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2">
        <f>(testdata[[#This Row],[high]]+testdata[[#This Row],[low]]+testdata[[#This Row],[close]])/3</f>
        <v>233.87333333333333</v>
      </c>
      <c r="K135" s="11">
        <f>IF(testdata[[#This Row],[tp]]&gt;J134,1,IF(testdata[[#This Row],[tp]]&lt;J134,-1,0))</f>
        <v>1</v>
      </c>
      <c r="L135" s="1">
        <f>IF(testdata[[#This Row],[updown]]=1,testdata[[#This Row],[tp]]*testdata[[#This Row],[volume]],0)</f>
        <v>14781214703.173334</v>
      </c>
      <c r="M135" s="1">
        <f>IF(testdata[[#This Row],[updown]]=-1,testdata[[#This Row],[tp]]*testdata[[#This Row],[volume]],0)</f>
        <v>0</v>
      </c>
      <c r="N135" s="12">
        <f t="shared" ref="N135:O135" si="122">SUM(L122:L135)</f>
        <v>123203246883.21335</v>
      </c>
      <c r="O135" s="12">
        <f t="shared" si="122"/>
        <v>87061119688.199997</v>
      </c>
      <c r="P135" s="14">
        <f>testdata[[#This Row],[14umf]]/testdata[[#This Row],[14dmf]]</f>
        <v>1.4151351065142797</v>
      </c>
      <c r="Q135" s="16">
        <f>100-(100/(1+testdata[[#This Row],[mfratio]]))</f>
        <v>58.594448927402581</v>
      </c>
      <c r="R135"/>
    </row>
    <row r="136" spans="1:18" x14ac:dyDescent="0.25">
      <c r="A136" s="8">
        <v>135</v>
      </c>
      <c r="B136" s="4" t="s">
        <v>7</v>
      </c>
      <c r="C136" s="5" t="str">
        <f t="shared" si="116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2">
        <f>(testdata[[#This Row],[high]]+testdata[[#This Row],[low]]+testdata[[#This Row],[close]])/3</f>
        <v>234.16666666666666</v>
      </c>
      <c r="K136" s="11">
        <f>IF(testdata[[#This Row],[tp]]&gt;J135,1,IF(testdata[[#This Row],[tp]]&lt;J135,-1,0))</f>
        <v>1</v>
      </c>
      <c r="L136" s="1">
        <f>IF(testdata[[#This Row],[updown]]=1,testdata[[#This Row],[tp]]*testdata[[#This Row],[volume]],0)</f>
        <v>8235013163.333333</v>
      </c>
      <c r="M136" s="1">
        <f>IF(testdata[[#This Row],[updown]]=-1,testdata[[#This Row],[tp]]*testdata[[#This Row],[volume]],0)</f>
        <v>0</v>
      </c>
      <c r="N136" s="12">
        <f t="shared" ref="N136:O136" si="123">SUM(L123:L136)</f>
        <v>117627515068.03999</v>
      </c>
      <c r="O136" s="12">
        <f t="shared" si="123"/>
        <v>87061119688.199997</v>
      </c>
      <c r="P136" s="14">
        <f>testdata[[#This Row],[14umf]]/testdata[[#This Row],[14dmf]]</f>
        <v>1.3510912275113189</v>
      </c>
      <c r="Q136" s="16">
        <f>100-(100/(1+testdata[[#This Row],[mfratio]]))</f>
        <v>57.466559004666031</v>
      </c>
      <c r="R136"/>
    </row>
    <row r="137" spans="1:18" x14ac:dyDescent="0.25">
      <c r="A137" s="8">
        <v>136</v>
      </c>
      <c r="B137" s="4" t="s">
        <v>7</v>
      </c>
      <c r="C137" s="5" t="str">
        <f t="shared" si="116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2">
        <f>(testdata[[#This Row],[high]]+testdata[[#This Row],[low]]+testdata[[#This Row],[close]])/3</f>
        <v>233.93999999999997</v>
      </c>
      <c r="K137" s="11">
        <f>IF(testdata[[#This Row],[tp]]&gt;J136,1,IF(testdata[[#This Row],[tp]]&lt;J136,-1,0))</f>
        <v>-1</v>
      </c>
      <c r="L137" s="1">
        <f>IF(testdata[[#This Row],[updown]]=1,testdata[[#This Row],[tp]]*testdata[[#This Row],[volume]],0)</f>
        <v>0</v>
      </c>
      <c r="M137" s="1">
        <f>IF(testdata[[#This Row],[updown]]=-1,testdata[[#This Row],[tp]]*testdata[[#This Row],[volume]],0)</f>
        <v>10486854581.279999</v>
      </c>
      <c r="N137" s="12">
        <f t="shared" ref="N137:O137" si="124">SUM(L124:L137)</f>
        <v>117627515068.03999</v>
      </c>
      <c r="O137" s="12">
        <f t="shared" si="124"/>
        <v>77643418797.426666</v>
      </c>
      <c r="P137" s="14">
        <f>testdata[[#This Row],[14umf]]/testdata[[#This Row],[14dmf]]</f>
        <v>1.5149708357759553</v>
      </c>
      <c r="Q137" s="16">
        <f>100-(100/(1+testdata[[#This Row],[mfratio]]))</f>
        <v>60.238107505073089</v>
      </c>
      <c r="R137"/>
    </row>
    <row r="138" spans="1:18" x14ac:dyDescent="0.25">
      <c r="A138" s="8">
        <v>137</v>
      </c>
      <c r="B138" s="4" t="s">
        <v>7</v>
      </c>
      <c r="C138" s="5" t="str">
        <f t="shared" si="116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2">
        <f>(testdata[[#This Row],[high]]+testdata[[#This Row],[low]]+testdata[[#This Row],[close]])/3</f>
        <v>235.1933333333333</v>
      </c>
      <c r="K138" s="11">
        <f>IF(testdata[[#This Row],[tp]]&gt;J137,1,IF(testdata[[#This Row],[tp]]&lt;J137,-1,0))</f>
        <v>1</v>
      </c>
      <c r="L138" s="1">
        <f>IF(testdata[[#This Row],[updown]]=1,testdata[[#This Row],[tp]]*testdata[[#This Row],[volume]],0)</f>
        <v>12588318634.133331</v>
      </c>
      <c r="M138" s="1">
        <f>IF(testdata[[#This Row],[updown]]=-1,testdata[[#This Row],[tp]]*testdata[[#This Row],[volume]],0)</f>
        <v>0</v>
      </c>
      <c r="N138" s="12">
        <f t="shared" ref="N138:O138" si="125">SUM(L125:L138)</f>
        <v>113185171476.25333</v>
      </c>
      <c r="O138" s="12">
        <f t="shared" si="125"/>
        <v>77643418797.426666</v>
      </c>
      <c r="P138" s="14">
        <f>testdata[[#This Row],[14umf]]/testdata[[#This Row],[14dmf]]</f>
        <v>1.4577561527984213</v>
      </c>
      <c r="Q138" s="16">
        <f>100-(100/(1+testdata[[#This Row],[mfratio]]))</f>
        <v>59.312481066871023</v>
      </c>
      <c r="R138"/>
    </row>
    <row r="139" spans="1:18" x14ac:dyDescent="0.25">
      <c r="A139" s="8">
        <v>138</v>
      </c>
      <c r="B139" s="4" t="s">
        <v>7</v>
      </c>
      <c r="C139" s="5" t="str">
        <f t="shared" si="116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2">
        <f>(testdata[[#This Row],[high]]+testdata[[#This Row],[low]]+testdata[[#This Row],[close]])/3</f>
        <v>235.51</v>
      </c>
      <c r="K139" s="11">
        <f>IF(testdata[[#This Row],[tp]]&gt;J138,1,IF(testdata[[#This Row],[tp]]&lt;J138,-1,0))</f>
        <v>1</v>
      </c>
      <c r="L139" s="1">
        <f>IF(testdata[[#This Row],[updown]]=1,testdata[[#This Row],[tp]]*testdata[[#This Row],[volume]],0)</f>
        <v>11642209818.359999</v>
      </c>
      <c r="M139" s="1">
        <f>IF(testdata[[#This Row],[updown]]=-1,testdata[[#This Row],[tp]]*testdata[[#This Row],[volume]],0)</f>
        <v>0</v>
      </c>
      <c r="N139" s="12">
        <f t="shared" ref="N139:O139" si="126">SUM(L126:L139)</f>
        <v>124827381294.61333</v>
      </c>
      <c r="O139" s="12">
        <f t="shared" si="126"/>
        <v>51795926314.866661</v>
      </c>
      <c r="P139" s="14">
        <f>testdata[[#This Row],[14umf]]/testdata[[#This Row],[14dmf]]</f>
        <v>2.4099845330651979</v>
      </c>
      <c r="Q139" s="16">
        <f>100-(100/(1+testdata[[#This Row],[mfratio]]))</f>
        <v>70.674353789484471</v>
      </c>
      <c r="R139"/>
    </row>
    <row r="140" spans="1:18" x14ac:dyDescent="0.25">
      <c r="A140" s="8">
        <v>139</v>
      </c>
      <c r="B140" s="4" t="s">
        <v>7</v>
      </c>
      <c r="C140" s="5" t="str">
        <f t="shared" si="116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2">
        <f>(testdata[[#This Row],[high]]+testdata[[#This Row],[low]]+testdata[[#This Row],[close]])/3</f>
        <v>235.18666666666664</v>
      </c>
      <c r="K140" s="11">
        <f>IF(testdata[[#This Row],[tp]]&gt;J139,1,IF(testdata[[#This Row],[tp]]&lt;J139,-1,0))</f>
        <v>-1</v>
      </c>
      <c r="L140" s="1">
        <f>IF(testdata[[#This Row],[updown]]=1,testdata[[#This Row],[tp]]*testdata[[#This Row],[volume]],0)</f>
        <v>0</v>
      </c>
      <c r="M140" s="1">
        <f>IF(testdata[[#This Row],[updown]]=-1,testdata[[#This Row],[tp]]*testdata[[#This Row],[volume]],0)</f>
        <v>21881201137.173332</v>
      </c>
      <c r="N140" s="12">
        <f t="shared" ref="N140:O140" si="127">SUM(L127:L140)</f>
        <v>103814296966.08</v>
      </c>
      <c r="O140" s="12">
        <f t="shared" si="127"/>
        <v>73677127452.039993</v>
      </c>
      <c r="P140" s="14">
        <f>testdata[[#This Row],[14umf]]/testdata[[#This Row],[14dmf]]</f>
        <v>1.4090437637332935</v>
      </c>
      <c r="Q140" s="16">
        <f>100-(100/(1+testdata[[#This Row],[mfratio]]))</f>
        <v>58.489753691717887</v>
      </c>
      <c r="R140"/>
    </row>
    <row r="141" spans="1:18" x14ac:dyDescent="0.25">
      <c r="A141" s="8">
        <v>140</v>
      </c>
      <c r="B141" s="4" t="s">
        <v>7</v>
      </c>
      <c r="C141" s="5" t="str">
        <f t="shared" si="116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2">
        <f>(testdata[[#This Row],[high]]+testdata[[#This Row],[low]]+testdata[[#This Row],[close]])/3</f>
        <v>235.22000000000003</v>
      </c>
      <c r="K141" s="11">
        <f>IF(testdata[[#This Row],[tp]]&gt;J140,1,IF(testdata[[#This Row],[tp]]&lt;J140,-1,0))</f>
        <v>1</v>
      </c>
      <c r="L141" s="1">
        <f>IF(testdata[[#This Row],[updown]]=1,testdata[[#This Row],[tp]]*testdata[[#This Row],[volume]],0)</f>
        <v>11501339701.120001</v>
      </c>
      <c r="M141" s="1">
        <f>IF(testdata[[#This Row],[updown]]=-1,testdata[[#This Row],[tp]]*testdata[[#This Row],[volume]],0)</f>
        <v>0</v>
      </c>
      <c r="N141" s="12">
        <f t="shared" ref="N141:O141" si="128">SUM(L128:L141)</f>
        <v>105816851904.48</v>
      </c>
      <c r="O141" s="12">
        <f t="shared" si="128"/>
        <v>73677127452.039993</v>
      </c>
      <c r="P141" s="14">
        <f>testdata[[#This Row],[14umf]]/testdata[[#This Row],[14dmf]]</f>
        <v>1.4362239077977259</v>
      </c>
      <c r="Q141" s="16">
        <f>100-(100/(1+testdata[[#This Row],[mfratio]]))</f>
        <v>58.952869775259273</v>
      </c>
      <c r="R141"/>
    </row>
    <row r="142" spans="1:18" x14ac:dyDescent="0.25">
      <c r="A142" s="8">
        <v>141</v>
      </c>
      <c r="B142" s="4" t="s">
        <v>7</v>
      </c>
      <c r="C142" s="5" t="str">
        <f t="shared" si="116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2">
        <f>(testdata[[#This Row],[high]]+testdata[[#This Row],[low]]+testdata[[#This Row],[close]])/3</f>
        <v>235.95333333333335</v>
      </c>
      <c r="K142" s="11">
        <f>IF(testdata[[#This Row],[tp]]&gt;J141,1,IF(testdata[[#This Row],[tp]]&lt;J141,-1,0))</f>
        <v>1</v>
      </c>
      <c r="L142" s="1">
        <f>IF(testdata[[#This Row],[updown]]=1,testdata[[#This Row],[tp]]*testdata[[#This Row],[volume]],0)</f>
        <v>13589474572.293335</v>
      </c>
      <c r="M142" s="1">
        <f>IF(testdata[[#This Row],[updown]]=-1,testdata[[#This Row],[tp]]*testdata[[#This Row],[volume]],0)</f>
        <v>0</v>
      </c>
      <c r="N142" s="12">
        <f t="shared" ref="N142:O142" si="129">SUM(L129:L142)</f>
        <v>119406326476.77333</v>
      </c>
      <c r="O142" s="12">
        <f t="shared" si="129"/>
        <v>60478791789.106667</v>
      </c>
      <c r="P142" s="14">
        <f>testdata[[#This Row],[14umf]]/testdata[[#This Row],[14dmf]]</f>
        <v>1.9743503953113128</v>
      </c>
      <c r="Q142" s="16">
        <f>100-(100/(1+testdata[[#This Row],[mfratio]]))</f>
        <v>66.379213371216338</v>
      </c>
      <c r="R142"/>
    </row>
    <row r="143" spans="1:18" x14ac:dyDescent="0.25">
      <c r="A143" s="8">
        <v>142</v>
      </c>
      <c r="B143" s="4" t="s">
        <v>7</v>
      </c>
      <c r="C143" s="5" t="str">
        <f t="shared" si="116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2">
        <f>(testdata[[#This Row],[high]]+testdata[[#This Row],[low]]+testdata[[#This Row],[close]])/3</f>
        <v>235.9433333333333</v>
      </c>
      <c r="K143" s="11">
        <f>IF(testdata[[#This Row],[tp]]&gt;J142,1,IF(testdata[[#This Row],[tp]]&lt;J142,-1,0))</f>
        <v>-1</v>
      </c>
      <c r="L143" s="1">
        <f>IF(testdata[[#This Row],[updown]]=1,testdata[[#This Row],[tp]]*testdata[[#This Row],[volume]],0)</f>
        <v>0</v>
      </c>
      <c r="M143" s="1">
        <f>IF(testdata[[#This Row],[updown]]=-1,testdata[[#This Row],[tp]]*testdata[[#This Row],[volume]],0)</f>
        <v>11772568158.506664</v>
      </c>
      <c r="N143" s="12">
        <f t="shared" ref="N143:O143" si="130">SUM(L130:L143)</f>
        <v>119406326476.77333</v>
      </c>
      <c r="O143" s="12">
        <f t="shared" si="130"/>
        <v>56319601662.093323</v>
      </c>
      <c r="P143" s="14">
        <f>testdata[[#This Row],[14umf]]/testdata[[#This Row],[14dmf]]</f>
        <v>2.120155735354595</v>
      </c>
      <c r="Q143" s="16">
        <f>100-(100/(1+testdata[[#This Row],[mfratio]]))</f>
        <v>67.950317714306223</v>
      </c>
      <c r="R143"/>
    </row>
    <row r="144" spans="1:18" x14ac:dyDescent="0.25">
      <c r="A144" s="8">
        <v>143</v>
      </c>
      <c r="B144" s="4" t="s">
        <v>7</v>
      </c>
      <c r="C144" s="5" t="str">
        <f t="shared" si="116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2">
        <f>(testdata[[#This Row],[high]]+testdata[[#This Row],[low]]+testdata[[#This Row],[close]])/3</f>
        <v>235.47666666666669</v>
      </c>
      <c r="K144" s="11">
        <f>IF(testdata[[#This Row],[tp]]&gt;J143,1,IF(testdata[[#This Row],[tp]]&lt;J143,-1,0))</f>
        <v>-1</v>
      </c>
      <c r="L144" s="1">
        <f>IF(testdata[[#This Row],[updown]]=1,testdata[[#This Row],[tp]]*testdata[[#This Row],[volume]],0)</f>
        <v>0</v>
      </c>
      <c r="M144" s="1">
        <f>IF(testdata[[#This Row],[updown]]=-1,testdata[[#This Row],[tp]]*testdata[[#This Row],[volume]],0)</f>
        <v>17476599711.413334</v>
      </c>
      <c r="N144" s="12">
        <f t="shared" ref="N144:O144" si="131">SUM(L131:L144)</f>
        <v>105397273228.98666</v>
      </c>
      <c r="O144" s="12">
        <f t="shared" si="131"/>
        <v>73796201373.506653</v>
      </c>
      <c r="P144" s="14">
        <f>testdata[[#This Row],[14umf]]/testdata[[#This Row],[14dmf]]</f>
        <v>1.4282208469720097</v>
      </c>
      <c r="Q144" s="16">
        <f>100-(100/(1+testdata[[#This Row],[mfratio]]))</f>
        <v>58.817584436481567</v>
      </c>
      <c r="R144"/>
    </row>
    <row r="145" spans="1:18" x14ac:dyDescent="0.25">
      <c r="A145" s="8">
        <v>144</v>
      </c>
      <c r="B145" s="4" t="s">
        <v>7</v>
      </c>
      <c r="C145" s="5" t="str">
        <f t="shared" si="116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2">
        <f>(testdata[[#This Row],[high]]+testdata[[#This Row],[low]]+testdata[[#This Row],[close]])/3</f>
        <v>235.22666666666669</v>
      </c>
      <c r="K145" s="11">
        <f>IF(testdata[[#This Row],[tp]]&gt;J144,1,IF(testdata[[#This Row],[tp]]&lt;J144,-1,0))</f>
        <v>-1</v>
      </c>
      <c r="L145" s="1">
        <f>IF(testdata[[#This Row],[updown]]=1,testdata[[#This Row],[tp]]*testdata[[#This Row],[volume]],0)</f>
        <v>0</v>
      </c>
      <c r="M145" s="1">
        <f>IF(testdata[[#This Row],[updown]]=-1,testdata[[#This Row],[tp]]*testdata[[#This Row],[volume]],0)</f>
        <v>12356749421.973335</v>
      </c>
      <c r="N145" s="12">
        <f t="shared" ref="N145:O145" si="132">SUM(L132:L145)</f>
        <v>96513334525.82666</v>
      </c>
      <c r="O145" s="12">
        <f t="shared" si="132"/>
        <v>86152950795.47998</v>
      </c>
      <c r="P145" s="14">
        <f>testdata[[#This Row],[14umf]]/testdata[[#This Row],[14dmf]]</f>
        <v>1.1202557037766632</v>
      </c>
      <c r="Q145" s="16">
        <f>100-(100/(1+testdata[[#This Row],[mfratio]]))</f>
        <v>52.835877379375987</v>
      </c>
      <c r="R145"/>
    </row>
    <row r="146" spans="1:18" x14ac:dyDescent="0.25">
      <c r="A146" s="8">
        <v>145</v>
      </c>
      <c r="B146" s="4" t="s">
        <v>7</v>
      </c>
      <c r="C146" s="5" t="str">
        <f t="shared" si="116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2">
        <f>(testdata[[#This Row],[high]]+testdata[[#This Row],[low]]+testdata[[#This Row],[close]])/3</f>
        <v>235.4433333333333</v>
      </c>
      <c r="K146" s="11">
        <f>IF(testdata[[#This Row],[tp]]&gt;J145,1,IF(testdata[[#This Row],[tp]]&lt;J145,-1,0))</f>
        <v>1</v>
      </c>
      <c r="L146" s="1">
        <f>IF(testdata[[#This Row],[updown]]=1,testdata[[#This Row],[tp]]*testdata[[#This Row],[volume]],0)</f>
        <v>16257294358.986664</v>
      </c>
      <c r="M146" s="1">
        <f>IF(testdata[[#This Row],[updown]]=-1,testdata[[#This Row],[tp]]*testdata[[#This Row],[volume]],0)</f>
        <v>0</v>
      </c>
      <c r="N146" s="12">
        <f t="shared" ref="N146:O146" si="133">SUM(L133:L146)</f>
        <v>112770628884.81332</v>
      </c>
      <c r="O146" s="12">
        <f t="shared" si="133"/>
        <v>73973973010.346649</v>
      </c>
      <c r="P146" s="14">
        <f>testdata[[#This Row],[14umf]]/testdata[[#This Row],[14dmf]]</f>
        <v>1.5244635957168373</v>
      </c>
      <c r="Q146" s="16">
        <f>100-(100/(1+testdata[[#This Row],[mfratio]]))</f>
        <v>60.387624456274104</v>
      </c>
      <c r="R146"/>
    </row>
    <row r="147" spans="1:18" x14ac:dyDescent="0.25">
      <c r="A147" s="8">
        <v>146</v>
      </c>
      <c r="B147" s="4" t="s">
        <v>7</v>
      </c>
      <c r="C147" s="5" t="str">
        <f t="shared" si="116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2">
        <f>(testdata[[#This Row],[high]]+testdata[[#This Row],[low]]+testdata[[#This Row],[close]])/3</f>
        <v>235.68333333333331</v>
      </c>
      <c r="K147" s="11">
        <f>IF(testdata[[#This Row],[tp]]&gt;J146,1,IF(testdata[[#This Row],[tp]]&lt;J146,-1,0))</f>
        <v>1</v>
      </c>
      <c r="L147" s="1">
        <f>IF(testdata[[#This Row],[updown]]=1,testdata[[#This Row],[tp]]*testdata[[#This Row],[volume]],0)</f>
        <v>13607246069.533333</v>
      </c>
      <c r="M147" s="1">
        <f>IF(testdata[[#This Row],[updown]]=-1,testdata[[#This Row],[tp]]*testdata[[#This Row],[volume]],0)</f>
        <v>0</v>
      </c>
      <c r="N147" s="12">
        <f t="shared" ref="N147:O147" si="134">SUM(L134:L147)</f>
        <v>111842719026.66666</v>
      </c>
      <c r="O147" s="12">
        <f t="shared" si="134"/>
        <v>73973973010.346649</v>
      </c>
      <c r="P147" s="14">
        <f>testdata[[#This Row],[14umf]]/testdata[[#This Row],[14dmf]]</f>
        <v>1.5119198614764595</v>
      </c>
      <c r="Q147" s="16">
        <f>100-(100/(1+testdata[[#This Row],[mfratio]]))</f>
        <v>60.189812766868343</v>
      </c>
      <c r="R147"/>
    </row>
    <row r="148" spans="1:18" x14ac:dyDescent="0.25">
      <c r="A148" s="8">
        <v>147</v>
      </c>
      <c r="B148" s="4" t="s">
        <v>7</v>
      </c>
      <c r="C148" s="5" t="str">
        <f t="shared" si="116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2">
        <f>(testdata[[#This Row],[high]]+testdata[[#This Row],[low]]+testdata[[#This Row],[close]])/3</f>
        <v>235.64333333333335</v>
      </c>
      <c r="K148" s="11">
        <f>IF(testdata[[#This Row],[tp]]&gt;J147,1,IF(testdata[[#This Row],[tp]]&lt;J147,-1,0))</f>
        <v>-1</v>
      </c>
      <c r="L148" s="1">
        <f>IF(testdata[[#This Row],[updown]]=1,testdata[[#This Row],[tp]]*testdata[[#This Row],[volume]],0)</f>
        <v>0</v>
      </c>
      <c r="M148" s="1">
        <f>IF(testdata[[#This Row],[updown]]=-1,testdata[[#This Row],[tp]]*testdata[[#This Row],[volume]],0)</f>
        <v>11667591222.560001</v>
      </c>
      <c r="N148" s="12">
        <f t="shared" ref="N148:O148" si="135">SUM(L135:L148)</f>
        <v>102202111020.93332</v>
      </c>
      <c r="O148" s="12">
        <f t="shared" si="135"/>
        <v>85641564232.906647</v>
      </c>
      <c r="P148" s="14">
        <f>testdata[[#This Row],[14umf]]/testdata[[#This Row],[14dmf]]</f>
        <v>1.1933704380152308</v>
      </c>
      <c r="Q148" s="16">
        <f>100-(100/(1+testdata[[#This Row],[mfratio]]))</f>
        <v>54.408066112858961</v>
      </c>
      <c r="R148"/>
    </row>
    <row r="149" spans="1:18" x14ac:dyDescent="0.25">
      <c r="A149" s="8">
        <v>148</v>
      </c>
      <c r="B149" s="4" t="s">
        <v>7</v>
      </c>
      <c r="C149" s="5" t="str">
        <f t="shared" si="116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2">
        <f>(testdata[[#This Row],[high]]+testdata[[#This Row],[low]]+testdata[[#This Row],[close]])/3</f>
        <v>235.49666666666667</v>
      </c>
      <c r="K149" s="11">
        <f>IF(testdata[[#This Row],[tp]]&gt;J148,1,IF(testdata[[#This Row],[tp]]&lt;J148,-1,0))</f>
        <v>-1</v>
      </c>
      <c r="L149" s="1">
        <f>IF(testdata[[#This Row],[updown]]=1,testdata[[#This Row],[tp]]*testdata[[#This Row],[volume]],0)</f>
        <v>0</v>
      </c>
      <c r="M149" s="1">
        <f>IF(testdata[[#This Row],[updown]]=-1,testdata[[#This Row],[tp]]*testdata[[#This Row],[volume]],0)</f>
        <v>10090704355.306667</v>
      </c>
      <c r="N149" s="12">
        <f t="shared" ref="N149:O149" si="136">SUM(L136:L149)</f>
        <v>87420896317.759979</v>
      </c>
      <c r="O149" s="12">
        <f t="shared" si="136"/>
        <v>95732268588.213318</v>
      </c>
      <c r="P149" s="14">
        <f>testdata[[#This Row],[14umf]]/testdata[[#This Row],[14dmf]]</f>
        <v>0.91318107892956957</v>
      </c>
      <c r="Q149" s="16">
        <f>100-(100/(1+testdata[[#This Row],[mfratio]]))</f>
        <v>47.731032309837452</v>
      </c>
      <c r="R149"/>
    </row>
    <row r="150" spans="1:18" x14ac:dyDescent="0.25">
      <c r="A150" s="8">
        <v>149</v>
      </c>
      <c r="B150" s="4" t="s">
        <v>7</v>
      </c>
      <c r="C150" s="5" t="str">
        <f t="shared" si="116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2">
        <f>(testdata[[#This Row],[high]]+testdata[[#This Row],[low]]+testdata[[#This Row],[close]])/3</f>
        <v>235.88666666666666</v>
      </c>
      <c r="K150" s="11">
        <f>IF(testdata[[#This Row],[tp]]&gt;J149,1,IF(testdata[[#This Row],[tp]]&lt;J149,-1,0))</f>
        <v>1</v>
      </c>
      <c r="L150" s="1">
        <f>IF(testdata[[#This Row],[updown]]=1,testdata[[#This Row],[tp]]*testdata[[#This Row],[volume]],0)</f>
        <v>14890932719.359999</v>
      </c>
      <c r="M150" s="1">
        <f>IF(testdata[[#This Row],[updown]]=-1,testdata[[#This Row],[tp]]*testdata[[#This Row],[volume]],0)</f>
        <v>0</v>
      </c>
      <c r="N150" s="12">
        <f t="shared" ref="N150:O150" si="137">SUM(L137:L150)</f>
        <v>94076815873.786667</v>
      </c>
      <c r="O150" s="12">
        <f t="shared" si="137"/>
        <v>95732268588.213318</v>
      </c>
      <c r="P150" s="14">
        <f>testdata[[#This Row],[14umf]]/testdata[[#This Row],[14dmf]]</f>
        <v>0.98270747430474581</v>
      </c>
      <c r="Q150" s="16">
        <f>100-(100/(1+testdata[[#This Row],[mfratio]]))</f>
        <v>49.563916363877176</v>
      </c>
      <c r="R150"/>
    </row>
    <row r="151" spans="1:18" x14ac:dyDescent="0.25">
      <c r="A151" s="8">
        <v>150</v>
      </c>
      <c r="B151" s="4" t="s">
        <v>7</v>
      </c>
      <c r="C151" s="5" t="str">
        <f t="shared" si="116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2">
        <f>(testdata[[#This Row],[high]]+testdata[[#This Row],[low]]+testdata[[#This Row],[close]])/3</f>
        <v>236.18333333333337</v>
      </c>
      <c r="K151" s="11">
        <f>IF(testdata[[#This Row],[tp]]&gt;J150,1,IF(testdata[[#This Row],[tp]]&lt;J150,-1,0))</f>
        <v>1</v>
      </c>
      <c r="L151" s="1">
        <f>IF(testdata[[#This Row],[updown]]=1,testdata[[#This Row],[tp]]*testdata[[#This Row],[volume]],0)</f>
        <v>7925241339.0666676</v>
      </c>
      <c r="M151" s="1">
        <f>IF(testdata[[#This Row],[updown]]=-1,testdata[[#This Row],[tp]]*testdata[[#This Row],[volume]],0)</f>
        <v>0</v>
      </c>
      <c r="N151" s="12">
        <f t="shared" ref="N151:O151" si="138">SUM(L138:L151)</f>
        <v>102002057212.85333</v>
      </c>
      <c r="O151" s="12">
        <f t="shared" si="138"/>
        <v>85245414006.933334</v>
      </c>
      <c r="P151" s="14">
        <f>testdata[[#This Row],[14umf]]/testdata[[#This Row],[14dmf]]</f>
        <v>1.1965694389677914</v>
      </c>
      <c r="Q151" s="16">
        <f>100-(100/(1+testdata[[#This Row],[mfratio]]))</f>
        <v>54.474464487227017</v>
      </c>
      <c r="R151"/>
    </row>
    <row r="152" spans="1:18" x14ac:dyDescent="0.25">
      <c r="A152" s="8">
        <v>151</v>
      </c>
      <c r="B152" s="4" t="s">
        <v>7</v>
      </c>
      <c r="C152" s="5" t="str">
        <f t="shared" si="116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2">
        <f>(testdata[[#This Row],[high]]+testdata[[#This Row],[low]]+testdata[[#This Row],[close]])/3</f>
        <v>236.14666666666668</v>
      </c>
      <c r="K152" s="11">
        <f>IF(testdata[[#This Row],[tp]]&gt;J151,1,IF(testdata[[#This Row],[tp]]&lt;J151,-1,0))</f>
        <v>-1</v>
      </c>
      <c r="L152" s="1">
        <f>IF(testdata[[#This Row],[updown]]=1,testdata[[#This Row],[tp]]*testdata[[#This Row],[volume]],0)</f>
        <v>0</v>
      </c>
      <c r="M152" s="1">
        <f>IF(testdata[[#This Row],[updown]]=-1,testdata[[#This Row],[tp]]*testdata[[#This Row],[volume]],0)</f>
        <v>15285655660</v>
      </c>
      <c r="N152" s="12">
        <f t="shared" ref="N152:O152" si="139">SUM(L139:L152)</f>
        <v>89413738578.719986</v>
      </c>
      <c r="O152" s="12">
        <f t="shared" si="139"/>
        <v>100531069666.93333</v>
      </c>
      <c r="P152" s="14">
        <f>testdata[[#This Row],[14umf]]/testdata[[#This Row],[14dmf]]</f>
        <v>0.88941397793691179</v>
      </c>
      <c r="Q152" s="16">
        <f>100-(100/(1+testdata[[#This Row],[mfratio]]))</f>
        <v>47.073536468068276</v>
      </c>
      <c r="R152"/>
    </row>
    <row r="153" spans="1:18" x14ac:dyDescent="0.25">
      <c r="A153" s="8">
        <v>152</v>
      </c>
      <c r="B153" s="4" t="s">
        <v>7</v>
      </c>
      <c r="C153" s="5" t="str">
        <f t="shared" si="116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2">
        <f>(testdata[[#This Row],[high]]+testdata[[#This Row],[low]]+testdata[[#This Row],[close]])/3</f>
        <v>235.39333333333335</v>
      </c>
      <c r="K153" s="11">
        <f>IF(testdata[[#This Row],[tp]]&gt;J152,1,IF(testdata[[#This Row],[tp]]&lt;J152,-1,0))</f>
        <v>-1</v>
      </c>
      <c r="L153" s="1">
        <f>IF(testdata[[#This Row],[updown]]=1,testdata[[#This Row],[tp]]*testdata[[#This Row],[volume]],0)</f>
        <v>0</v>
      </c>
      <c r="M153" s="1">
        <f>IF(testdata[[#This Row],[updown]]=-1,testdata[[#This Row],[tp]]*testdata[[#This Row],[volume]],0)</f>
        <v>15462355329.386667</v>
      </c>
      <c r="N153" s="12">
        <f t="shared" ref="N153:O153" si="140">SUM(L140:L153)</f>
        <v>77771528760.360001</v>
      </c>
      <c r="O153" s="12">
        <f t="shared" si="140"/>
        <v>115993424996.32001</v>
      </c>
      <c r="P153" s="14">
        <f>testdata[[#This Row],[14umf]]/testdata[[#This Row],[14dmf]]</f>
        <v>0.67048221709831712</v>
      </c>
      <c r="Q153" s="16">
        <f>100-(100/(1+testdata[[#This Row],[mfratio]]))</f>
        <v>40.137046071820322</v>
      </c>
      <c r="R153"/>
    </row>
    <row r="154" spans="1:18" x14ac:dyDescent="0.25">
      <c r="A154" s="8">
        <v>153</v>
      </c>
      <c r="B154" s="4" t="s">
        <v>7</v>
      </c>
      <c r="C154" s="5" t="str">
        <f t="shared" si="116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2">
        <f>(testdata[[#This Row],[high]]+testdata[[#This Row],[low]]+testdata[[#This Row],[close]])/3</f>
        <v>233.25666666666666</v>
      </c>
      <c r="K154" s="11">
        <f>IF(testdata[[#This Row],[tp]]&gt;J153,1,IF(testdata[[#This Row],[tp]]&lt;J153,-1,0))</f>
        <v>-1</v>
      </c>
      <c r="L154" s="1">
        <f>IF(testdata[[#This Row],[updown]]=1,testdata[[#This Row],[tp]]*testdata[[#This Row],[volume]],0)</f>
        <v>0</v>
      </c>
      <c r="M154" s="1">
        <f>IF(testdata[[#This Row],[updown]]=-1,testdata[[#This Row],[tp]]*testdata[[#This Row],[volume]],0)</f>
        <v>29473250615.653332</v>
      </c>
      <c r="N154" s="12">
        <f t="shared" ref="N154:O154" si="141">SUM(L141:L154)</f>
        <v>77771528760.360001</v>
      </c>
      <c r="O154" s="12">
        <f t="shared" si="141"/>
        <v>123585474474.80002</v>
      </c>
      <c r="P154" s="14">
        <f>testdata[[#This Row],[14umf]]/testdata[[#This Row],[14dmf]]</f>
        <v>0.62929344318873159</v>
      </c>
      <c r="Q154" s="16">
        <f>100-(100/(1+testdata[[#This Row],[mfratio]]))</f>
        <v>38.623701937762995</v>
      </c>
      <c r="R154"/>
    </row>
    <row r="155" spans="1:18" x14ac:dyDescent="0.25">
      <c r="A155" s="8">
        <v>154</v>
      </c>
      <c r="B155" s="4" t="s">
        <v>7</v>
      </c>
      <c r="C155" s="5" t="str">
        <f t="shared" si="116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2">
        <f>(testdata[[#This Row],[high]]+testdata[[#This Row],[low]]+testdata[[#This Row],[close]])/3</f>
        <v>232.86666666666667</v>
      </c>
      <c r="K155" s="11">
        <f>IF(testdata[[#This Row],[tp]]&gt;J154,1,IF(testdata[[#This Row],[tp]]&lt;J154,-1,0))</f>
        <v>-1</v>
      </c>
      <c r="L155" s="1">
        <f>IF(testdata[[#This Row],[updown]]=1,testdata[[#This Row],[tp]]*testdata[[#This Row],[volume]],0)</f>
        <v>0</v>
      </c>
      <c r="M155" s="1">
        <f>IF(testdata[[#This Row],[updown]]=-1,testdata[[#This Row],[tp]]*testdata[[#This Row],[volume]],0)</f>
        <v>18285033446.400002</v>
      </c>
      <c r="N155" s="12">
        <f t="shared" ref="N155:O155" si="142">SUM(L142:L155)</f>
        <v>66270189059.239998</v>
      </c>
      <c r="O155" s="12">
        <f t="shared" si="142"/>
        <v>141870507921.20001</v>
      </c>
      <c r="P155" s="14">
        <f>testdata[[#This Row],[14umf]]/testdata[[#This Row],[14dmf]]</f>
        <v>0.4671174441417299</v>
      </c>
      <c r="Q155" s="16">
        <f>100-(100/(1+testdata[[#This Row],[mfratio]]))</f>
        <v>31.839130943943999</v>
      </c>
      <c r="R155"/>
    </row>
    <row r="156" spans="1:18" x14ac:dyDescent="0.25">
      <c r="A156" s="8">
        <v>155</v>
      </c>
      <c r="B156" s="4" t="s">
        <v>7</v>
      </c>
      <c r="C156" s="5" t="str">
        <f t="shared" si="116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2">
        <f>(testdata[[#This Row],[high]]+testdata[[#This Row],[low]]+testdata[[#This Row],[close]])/3</f>
        <v>234.83666666666667</v>
      </c>
      <c r="K156" s="11">
        <f>IF(testdata[[#This Row],[tp]]&gt;J155,1,IF(testdata[[#This Row],[tp]]&lt;J155,-1,0))</f>
        <v>1</v>
      </c>
      <c r="L156" s="1">
        <f>IF(testdata[[#This Row],[updown]]=1,testdata[[#This Row],[tp]]*testdata[[#This Row],[volume]],0)</f>
        <v>18051067941.600002</v>
      </c>
      <c r="M156" s="1">
        <f>IF(testdata[[#This Row],[updown]]=-1,testdata[[#This Row],[tp]]*testdata[[#This Row],[volume]],0)</f>
        <v>0</v>
      </c>
      <c r="N156" s="12">
        <f t="shared" ref="N156:O156" si="143">SUM(L143:L156)</f>
        <v>70731782428.546661</v>
      </c>
      <c r="O156" s="12">
        <f t="shared" si="143"/>
        <v>141870507921.20001</v>
      </c>
      <c r="P156" s="14">
        <f>testdata[[#This Row],[14umf]]/testdata[[#This Row],[14dmf]]</f>
        <v>0.49856579401149137</v>
      </c>
      <c r="Q156" s="16">
        <f>100-(100/(1+testdata[[#This Row],[mfratio]]))</f>
        <v>33.269529840053735</v>
      </c>
      <c r="R156"/>
    </row>
    <row r="157" spans="1:18" x14ac:dyDescent="0.25">
      <c r="A157" s="8">
        <v>156</v>
      </c>
      <c r="B157" s="4" t="s">
        <v>7</v>
      </c>
      <c r="C157" s="5" t="str">
        <f t="shared" si="116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2">
        <f>(testdata[[#This Row],[high]]+testdata[[#This Row],[low]]+testdata[[#This Row],[close]])/3</f>
        <v>235.09</v>
      </c>
      <c r="K157" s="11">
        <f>IF(testdata[[#This Row],[tp]]&gt;J156,1,IF(testdata[[#This Row],[tp]]&lt;J156,-1,0))</f>
        <v>1</v>
      </c>
      <c r="L157" s="1">
        <f>IF(testdata[[#This Row],[updown]]=1,testdata[[#This Row],[tp]]*testdata[[#This Row],[volume]],0)</f>
        <v>13620414031.800001</v>
      </c>
      <c r="M157" s="1">
        <f>IF(testdata[[#This Row],[updown]]=-1,testdata[[#This Row],[tp]]*testdata[[#This Row],[volume]],0)</f>
        <v>0</v>
      </c>
      <c r="N157" s="12">
        <f t="shared" ref="N157:O157" si="144">SUM(L144:L157)</f>
        <v>84352196460.346664</v>
      </c>
      <c r="O157" s="12">
        <f t="shared" si="144"/>
        <v>130097939762.69336</v>
      </c>
      <c r="P157" s="14">
        <f>testdata[[#This Row],[14umf]]/testdata[[#This Row],[14dmf]]</f>
        <v>0.64837457544839106</v>
      </c>
      <c r="Q157" s="16">
        <f>100-(100/(1+testdata[[#This Row],[mfratio]]))</f>
        <v>39.334177140655072</v>
      </c>
      <c r="R157"/>
    </row>
    <row r="158" spans="1:18" x14ac:dyDescent="0.25">
      <c r="A158" s="8">
        <v>157</v>
      </c>
      <c r="B158" s="4" t="s">
        <v>7</v>
      </c>
      <c r="C158" s="5" t="str">
        <f t="shared" si="116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2">
        <f>(testdata[[#This Row],[high]]+testdata[[#This Row],[low]]+testdata[[#This Row],[close]])/3</f>
        <v>235.50333333333333</v>
      </c>
      <c r="K158" s="11">
        <f>IF(testdata[[#This Row],[tp]]&gt;J157,1,IF(testdata[[#This Row],[tp]]&lt;J157,-1,0))</f>
        <v>1</v>
      </c>
      <c r="L158" s="1">
        <f>IF(testdata[[#This Row],[updown]]=1,testdata[[#This Row],[tp]]*testdata[[#This Row],[volume]],0)</f>
        <v>14008126376.16</v>
      </c>
      <c r="M158" s="1">
        <f>IF(testdata[[#This Row],[updown]]=-1,testdata[[#This Row],[tp]]*testdata[[#This Row],[volume]],0)</f>
        <v>0</v>
      </c>
      <c r="N158" s="12">
        <f t="shared" ref="N158:O158" si="145">SUM(L145:L158)</f>
        <v>98360322836.506668</v>
      </c>
      <c r="O158" s="12">
        <f t="shared" si="145"/>
        <v>112621340051.28</v>
      </c>
      <c r="P158" s="14">
        <f>testdata[[#This Row],[14umf]]/testdata[[#This Row],[14dmf]]</f>
        <v>0.87337198076066358</v>
      </c>
      <c r="Q158" s="16">
        <f>100-(100/(1+testdata[[#This Row],[mfratio]]))</f>
        <v>46.620318320659401</v>
      </c>
      <c r="R158"/>
    </row>
    <row r="159" spans="1:18" x14ac:dyDescent="0.25">
      <c r="A159" s="8">
        <v>158</v>
      </c>
      <c r="B159" s="4" t="s">
        <v>7</v>
      </c>
      <c r="C159" s="5" t="str">
        <f t="shared" si="116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2">
        <f>(testdata[[#This Row],[high]]+testdata[[#This Row],[low]]+testdata[[#This Row],[close]])/3</f>
        <v>232.90333333333331</v>
      </c>
      <c r="K159" s="11">
        <f>IF(testdata[[#This Row],[tp]]&gt;J158,1,IF(testdata[[#This Row],[tp]]&lt;J158,-1,0))</f>
        <v>-1</v>
      </c>
      <c r="L159" s="1">
        <f>IF(testdata[[#This Row],[updown]]=1,testdata[[#This Row],[tp]]*testdata[[#This Row],[volume]],0)</f>
        <v>0</v>
      </c>
      <c r="M159" s="1">
        <f>IF(testdata[[#This Row],[updown]]=-1,testdata[[#This Row],[tp]]*testdata[[#This Row],[volume]],0)</f>
        <v>31385371259.039997</v>
      </c>
      <c r="N159" s="12">
        <f t="shared" ref="N159:O159" si="146">SUM(L146:L159)</f>
        <v>98360322836.506668</v>
      </c>
      <c r="O159" s="12">
        <f t="shared" si="146"/>
        <v>131649961888.34666</v>
      </c>
      <c r="P159" s="14">
        <f>testdata[[#This Row],[14umf]]/testdata[[#This Row],[14dmf]]</f>
        <v>0.74713521694694307</v>
      </c>
      <c r="Q159" s="16">
        <f>100-(100/(1+testdata[[#This Row],[mfratio]]))</f>
        <v>42.763445536432805</v>
      </c>
      <c r="R159"/>
    </row>
    <row r="160" spans="1:18" x14ac:dyDescent="0.25">
      <c r="A160" s="8">
        <v>159</v>
      </c>
      <c r="B160" s="4" t="s">
        <v>7</v>
      </c>
      <c r="C160" s="5" t="str">
        <f t="shared" si="116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2">
        <f>(testdata[[#This Row],[high]]+testdata[[#This Row],[low]]+testdata[[#This Row],[close]])/3</f>
        <v>231.73</v>
      </c>
      <c r="K160" s="11">
        <f>IF(testdata[[#This Row],[tp]]&gt;J159,1,IF(testdata[[#This Row],[tp]]&lt;J159,-1,0))</f>
        <v>-1</v>
      </c>
      <c r="L160" s="1">
        <f>IF(testdata[[#This Row],[updown]]=1,testdata[[#This Row],[tp]]*testdata[[#This Row],[volume]],0)</f>
        <v>0</v>
      </c>
      <c r="M160" s="1">
        <f>IF(testdata[[#This Row],[updown]]=-1,testdata[[#This Row],[tp]]*testdata[[#This Row],[volume]],0)</f>
        <v>33234115955.84</v>
      </c>
      <c r="N160" s="12">
        <f t="shared" ref="N160:O160" si="147">SUM(L147:L160)</f>
        <v>82103028477.520004</v>
      </c>
      <c r="O160" s="12">
        <f t="shared" si="147"/>
        <v>164884077844.18668</v>
      </c>
      <c r="P160" s="14">
        <f>testdata[[#This Row],[14umf]]/testdata[[#This Row],[14dmf]]</f>
        <v>0.49794394674727965</v>
      </c>
      <c r="Q160" s="16">
        <f>100-(100/(1+testdata[[#This Row],[mfratio]]))</f>
        <v>33.241827761882774</v>
      </c>
      <c r="R160"/>
    </row>
    <row r="161" spans="1:18" x14ac:dyDescent="0.25">
      <c r="A161" s="8">
        <v>160</v>
      </c>
      <c r="B161" s="4" t="s">
        <v>7</v>
      </c>
      <c r="C161" s="5" t="str">
        <f t="shared" si="116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2">
        <f>(testdata[[#This Row],[high]]+testdata[[#This Row],[low]]+testdata[[#This Row],[close]])/3</f>
        <v>231.35666666666668</v>
      </c>
      <c r="K161" s="11">
        <f>IF(testdata[[#This Row],[tp]]&gt;J160,1,IF(testdata[[#This Row],[tp]]&lt;J160,-1,0))</f>
        <v>-1</v>
      </c>
      <c r="L161" s="1">
        <f>IF(testdata[[#This Row],[updown]]=1,testdata[[#This Row],[tp]]*testdata[[#This Row],[volume]],0)</f>
        <v>0</v>
      </c>
      <c r="M161" s="1">
        <f>IF(testdata[[#This Row],[updown]]=-1,testdata[[#This Row],[tp]]*testdata[[#This Row],[volume]],0)</f>
        <v>15885594681.146667</v>
      </c>
      <c r="N161" s="12">
        <f t="shared" ref="N161:O161" si="148">SUM(L148:L161)</f>
        <v>68495782407.986679</v>
      </c>
      <c r="O161" s="12">
        <f t="shared" si="148"/>
        <v>180769672525.33334</v>
      </c>
      <c r="P161" s="14">
        <f>testdata[[#This Row],[14umf]]/testdata[[#This Row],[14dmf]]</f>
        <v>0.37891191288399095</v>
      </c>
      <c r="Q161" s="16">
        <f>100-(100/(1+testdata[[#This Row],[mfratio]]))</f>
        <v>27.479051369677251</v>
      </c>
      <c r="R161"/>
    </row>
    <row r="162" spans="1:18" x14ac:dyDescent="0.25">
      <c r="A162" s="8">
        <v>161</v>
      </c>
      <c r="B162" s="4" t="s">
        <v>7</v>
      </c>
      <c r="C162" s="5" t="str">
        <f t="shared" si="116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2">
        <f>(testdata[[#This Row],[high]]+testdata[[#This Row],[low]]+testdata[[#This Row],[close]])/3</f>
        <v>233.48333333333332</v>
      </c>
      <c r="K162" s="11">
        <f>IF(testdata[[#This Row],[tp]]&gt;J161,1,IF(testdata[[#This Row],[tp]]&lt;J161,-1,0))</f>
        <v>1</v>
      </c>
      <c r="L162" s="1">
        <f>IF(testdata[[#This Row],[updown]]=1,testdata[[#This Row],[tp]]*testdata[[#This Row],[volume]],0)</f>
        <v>15461159864.933332</v>
      </c>
      <c r="M162" s="1">
        <f>IF(testdata[[#This Row],[updown]]=-1,testdata[[#This Row],[tp]]*testdata[[#This Row],[volume]],0)</f>
        <v>0</v>
      </c>
      <c r="N162" s="12">
        <f t="shared" ref="N162:O162" si="149">SUM(L149:L162)</f>
        <v>83956942272.920013</v>
      </c>
      <c r="O162" s="12">
        <f t="shared" si="149"/>
        <v>169102081302.77335</v>
      </c>
      <c r="P162" s="14">
        <f>testdata[[#This Row],[14umf]]/testdata[[#This Row],[14dmf]]</f>
        <v>0.49648674709447876</v>
      </c>
      <c r="Q162" s="16">
        <f>100-(100/(1+testdata[[#This Row],[mfratio]]))</f>
        <v>33.176822184255116</v>
      </c>
      <c r="R162"/>
    </row>
    <row r="163" spans="1:18" x14ac:dyDescent="0.25">
      <c r="A163" s="8">
        <v>162</v>
      </c>
      <c r="B163" s="4" t="s">
        <v>7</v>
      </c>
      <c r="C163" s="5" t="str">
        <f t="shared" si="116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2">
        <f>(testdata[[#This Row],[high]]+testdata[[#This Row],[low]]+testdata[[#This Row],[close]])/3</f>
        <v>233.2166666666667</v>
      </c>
      <c r="K163" s="11">
        <f>IF(testdata[[#This Row],[tp]]&gt;J162,1,IF(testdata[[#This Row],[tp]]&lt;J162,-1,0))</f>
        <v>-1</v>
      </c>
      <c r="L163" s="1">
        <f>IF(testdata[[#This Row],[updown]]=1,testdata[[#This Row],[tp]]*testdata[[#This Row],[volume]],0)</f>
        <v>0</v>
      </c>
      <c r="M163" s="1">
        <f>IF(testdata[[#This Row],[updown]]=-1,testdata[[#This Row],[tp]]*testdata[[#This Row],[volume]],0)</f>
        <v>12279406025.600002</v>
      </c>
      <c r="N163" s="12">
        <f t="shared" ref="N163:O163" si="150">SUM(L150:L163)</f>
        <v>83956942272.920013</v>
      </c>
      <c r="O163" s="12">
        <f t="shared" si="150"/>
        <v>171290782973.06668</v>
      </c>
      <c r="P163" s="14">
        <f>testdata[[#This Row],[14umf]]/testdata[[#This Row],[14dmf]]</f>
        <v>0.49014279003045474</v>
      </c>
      <c r="Q163" s="16">
        <f>100-(100/(1+testdata[[#This Row],[mfratio]]))</f>
        <v>32.892337117601826</v>
      </c>
      <c r="R163"/>
    </row>
    <row r="164" spans="1:18" x14ac:dyDescent="0.25">
      <c r="A164" s="8">
        <v>163</v>
      </c>
      <c r="B164" s="4" t="s">
        <v>7</v>
      </c>
      <c r="C164" s="5" t="str">
        <f t="shared" si="116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2">
        <f>(testdata[[#This Row],[high]]+testdata[[#This Row],[low]]+testdata[[#This Row],[close]])/3</f>
        <v>232.9433333333333</v>
      </c>
      <c r="K164" s="11">
        <f>IF(testdata[[#This Row],[tp]]&gt;J163,1,IF(testdata[[#This Row],[tp]]&lt;J163,-1,0))</f>
        <v>-1</v>
      </c>
      <c r="L164" s="1">
        <f>IF(testdata[[#This Row],[updown]]=1,testdata[[#This Row],[tp]]*testdata[[#This Row],[volume]],0)</f>
        <v>0</v>
      </c>
      <c r="M164" s="1">
        <f>IF(testdata[[#This Row],[updown]]=-1,testdata[[#This Row],[tp]]*testdata[[#This Row],[volume]],0)</f>
        <v>12396410262.866665</v>
      </c>
      <c r="N164" s="12">
        <f t="shared" ref="N164:O164" si="151">SUM(L151:L164)</f>
        <v>69066009553.560013</v>
      </c>
      <c r="O164" s="12">
        <f t="shared" si="151"/>
        <v>183687193235.93335</v>
      </c>
      <c r="P164" s="14">
        <f>testdata[[#This Row],[14umf]]/testdata[[#This Row],[14dmf]]</f>
        <v>0.37599795792431512</v>
      </c>
      <c r="Q164" s="16">
        <f>100-(100/(1+testdata[[#This Row],[mfratio]]))</f>
        <v>27.325473541509169</v>
      </c>
      <c r="R164"/>
    </row>
    <row r="165" spans="1:18" x14ac:dyDescent="0.25">
      <c r="A165" s="8">
        <v>164</v>
      </c>
      <c r="B165" s="4" t="s">
        <v>7</v>
      </c>
      <c r="C165" s="5" t="str">
        <f t="shared" si="116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2">
        <f>(testdata[[#This Row],[high]]+testdata[[#This Row],[low]]+testdata[[#This Row],[close]])/3</f>
        <v>233.4666666666667</v>
      </c>
      <c r="K165" s="11">
        <f>IF(testdata[[#This Row],[tp]]&gt;J164,1,IF(testdata[[#This Row],[tp]]&lt;J164,-1,0))</f>
        <v>1</v>
      </c>
      <c r="L165" s="1">
        <f>IF(testdata[[#This Row],[updown]]=1,testdata[[#This Row],[tp]]*testdata[[#This Row],[volume]],0)</f>
        <v>15779787872.000002</v>
      </c>
      <c r="M165" s="1">
        <f>IF(testdata[[#This Row],[updown]]=-1,testdata[[#This Row],[tp]]*testdata[[#This Row],[volume]],0)</f>
        <v>0</v>
      </c>
      <c r="N165" s="12">
        <f t="shared" ref="N165:O165" si="152">SUM(L152:L165)</f>
        <v>76920556086.493332</v>
      </c>
      <c r="O165" s="12">
        <f t="shared" si="152"/>
        <v>183687193235.93335</v>
      </c>
      <c r="P165" s="14">
        <f>testdata[[#This Row],[14umf]]/testdata[[#This Row],[14dmf]]</f>
        <v>0.41875840515290719</v>
      </c>
      <c r="Q165" s="16">
        <f>100-(100/(1+testdata[[#This Row],[mfratio]]))</f>
        <v>29.515836074132395</v>
      </c>
      <c r="R165"/>
    </row>
    <row r="166" spans="1:18" x14ac:dyDescent="0.25">
      <c r="A166" s="8">
        <v>165</v>
      </c>
      <c r="B166" s="4" t="s">
        <v>7</v>
      </c>
      <c r="C166" s="5" t="str">
        <f t="shared" si="116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2">
        <f>(testdata[[#This Row],[high]]+testdata[[#This Row],[low]]+testdata[[#This Row],[close]])/3</f>
        <v>233.24666666666667</v>
      </c>
      <c r="K166" s="11">
        <f>IF(testdata[[#This Row],[tp]]&gt;J165,1,IF(testdata[[#This Row],[tp]]&lt;J165,-1,0))</f>
        <v>-1</v>
      </c>
      <c r="L166" s="1">
        <f>IF(testdata[[#This Row],[updown]]=1,testdata[[#This Row],[tp]]*testdata[[#This Row],[volume]],0)</f>
        <v>0</v>
      </c>
      <c r="M166" s="1">
        <f>IF(testdata[[#This Row],[updown]]=-1,testdata[[#This Row],[tp]]*testdata[[#This Row],[volume]],0)</f>
        <v>9923258315.4933338</v>
      </c>
      <c r="N166" s="12">
        <f t="shared" ref="N166:O166" si="153">SUM(L153:L166)</f>
        <v>76920556086.493332</v>
      </c>
      <c r="O166" s="12">
        <f t="shared" si="153"/>
        <v>178324795891.4267</v>
      </c>
      <c r="P166" s="14">
        <f>testdata[[#This Row],[14umf]]/testdata[[#This Row],[14dmf]]</f>
        <v>0.43135087132429145</v>
      </c>
      <c r="Q166" s="16">
        <f>100-(100/(1+testdata[[#This Row],[mfratio]]))</f>
        <v>30.135928231573573</v>
      </c>
      <c r="R166"/>
    </row>
    <row r="167" spans="1:18" x14ac:dyDescent="0.25">
      <c r="A167" s="8">
        <v>166</v>
      </c>
      <c r="B167" s="4" t="s">
        <v>7</v>
      </c>
      <c r="C167" s="5" t="str">
        <f t="shared" si="116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2">
        <f>(testdata[[#This Row],[high]]+testdata[[#This Row],[low]]+testdata[[#This Row],[close]])/3</f>
        <v>232.94666666666669</v>
      </c>
      <c r="K167" s="11">
        <f>IF(testdata[[#This Row],[tp]]&gt;J166,1,IF(testdata[[#This Row],[tp]]&lt;J166,-1,0))</f>
        <v>-1</v>
      </c>
      <c r="L167" s="1">
        <f>IF(testdata[[#This Row],[updown]]=1,testdata[[#This Row],[tp]]*testdata[[#This Row],[volume]],0)</f>
        <v>0</v>
      </c>
      <c r="M167" s="1">
        <f>IF(testdata[[#This Row],[updown]]=-1,testdata[[#This Row],[tp]]*testdata[[#This Row],[volume]],0)</f>
        <v>12492855190.400002</v>
      </c>
      <c r="N167" s="12">
        <f t="shared" ref="N167:O167" si="154">SUM(L154:L167)</f>
        <v>76920556086.493332</v>
      </c>
      <c r="O167" s="12">
        <f t="shared" si="154"/>
        <v>175355295752.44</v>
      </c>
      <c r="P167" s="14">
        <f>testdata[[#This Row],[14umf]]/testdata[[#This Row],[14dmf]]</f>
        <v>0.43865544953422381</v>
      </c>
      <c r="Q167" s="16">
        <f>100-(100/(1+testdata[[#This Row],[mfratio]]))</f>
        <v>30.490653594385094</v>
      </c>
      <c r="R167"/>
    </row>
    <row r="168" spans="1:18" x14ac:dyDescent="0.25">
      <c r="A168" s="8">
        <v>167</v>
      </c>
      <c r="B168" s="4" t="s">
        <v>7</v>
      </c>
      <c r="C168" s="5" t="str">
        <f t="shared" si="116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2">
        <f>(testdata[[#This Row],[high]]+testdata[[#This Row],[low]]+testdata[[#This Row],[close]])/3</f>
        <v>234.22666666666669</v>
      </c>
      <c r="K168" s="11">
        <f>IF(testdata[[#This Row],[tp]]&gt;J167,1,IF(testdata[[#This Row],[tp]]&lt;J167,-1,0))</f>
        <v>1</v>
      </c>
      <c r="L168" s="1">
        <f>IF(testdata[[#This Row],[updown]]=1,testdata[[#This Row],[tp]]*testdata[[#This Row],[volume]],0)</f>
        <v>15237883755.306667</v>
      </c>
      <c r="M168" s="1">
        <f>IF(testdata[[#This Row],[updown]]=-1,testdata[[#This Row],[tp]]*testdata[[#This Row],[volume]],0)</f>
        <v>0</v>
      </c>
      <c r="N168" s="12">
        <f t="shared" ref="N168:O168" si="155">SUM(L155:L168)</f>
        <v>92158439841.800003</v>
      </c>
      <c r="O168" s="12">
        <f t="shared" si="155"/>
        <v>145882045136.78668</v>
      </c>
      <c r="P168" s="14">
        <f>testdata[[#This Row],[14umf]]/testdata[[#This Row],[14dmf]]</f>
        <v>0.6317325737748426</v>
      </c>
      <c r="Q168" s="16">
        <f>100-(100/(1+testdata[[#This Row],[mfratio]]))</f>
        <v>38.715447857573587</v>
      </c>
      <c r="R168"/>
    </row>
    <row r="169" spans="1:18" x14ac:dyDescent="0.25">
      <c r="A169" s="8">
        <v>168</v>
      </c>
      <c r="B169" s="4" t="s">
        <v>7</v>
      </c>
      <c r="C169" s="5" t="str">
        <f t="shared" si="116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2">
        <f>(testdata[[#This Row],[high]]+testdata[[#This Row],[low]]+testdata[[#This Row],[close]])/3</f>
        <v>235.61333333333334</v>
      </c>
      <c r="K169" s="11">
        <f>IF(testdata[[#This Row],[tp]]&gt;J168,1,IF(testdata[[#This Row],[tp]]&lt;J168,-1,0))</f>
        <v>1</v>
      </c>
      <c r="L169" s="1">
        <f>IF(testdata[[#This Row],[updown]]=1,testdata[[#This Row],[tp]]*testdata[[#This Row],[volume]],0)</f>
        <v>25650413090.133335</v>
      </c>
      <c r="M169" s="1">
        <f>IF(testdata[[#This Row],[updown]]=-1,testdata[[#This Row],[tp]]*testdata[[#This Row],[volume]],0)</f>
        <v>0</v>
      </c>
      <c r="N169" s="12">
        <f t="shared" ref="N169:O169" si="156">SUM(L156:L169)</f>
        <v>117808852931.93333</v>
      </c>
      <c r="O169" s="12">
        <f t="shared" si="156"/>
        <v>127597011690.38669</v>
      </c>
      <c r="P169" s="14">
        <f>testdata[[#This Row],[14umf]]/testdata[[#This Row],[14dmf]]</f>
        <v>0.92328849532774127</v>
      </c>
      <c r="Q169" s="16">
        <f>100-(100/(1+testdata[[#This Row],[mfratio]]))</f>
        <v>48.005720284330344</v>
      </c>
      <c r="R169"/>
    </row>
    <row r="170" spans="1:18" x14ac:dyDescent="0.25">
      <c r="A170" s="8">
        <v>169</v>
      </c>
      <c r="B170" s="4" t="s">
        <v>7</v>
      </c>
      <c r="C170" s="5" t="str">
        <f t="shared" si="116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2">
        <f>(testdata[[#This Row],[high]]+testdata[[#This Row],[low]]+testdata[[#This Row],[close]])/3</f>
        <v>236.41333333333333</v>
      </c>
      <c r="K170" s="11">
        <f>IF(testdata[[#This Row],[tp]]&gt;J169,1,IF(testdata[[#This Row],[tp]]&lt;J169,-1,0))</f>
        <v>1</v>
      </c>
      <c r="L170" s="1">
        <f>IF(testdata[[#This Row],[updown]]=1,testdata[[#This Row],[tp]]*testdata[[#This Row],[volume]],0)</f>
        <v>15374234251.786667</v>
      </c>
      <c r="M170" s="1">
        <f>IF(testdata[[#This Row],[updown]]=-1,testdata[[#This Row],[tp]]*testdata[[#This Row],[volume]],0)</f>
        <v>0</v>
      </c>
      <c r="N170" s="12">
        <f t="shared" ref="N170:O170" si="157">SUM(L157:L170)</f>
        <v>115132019242.12</v>
      </c>
      <c r="O170" s="12">
        <f t="shared" si="157"/>
        <v>127597011690.38669</v>
      </c>
      <c r="P170" s="14">
        <f>testdata[[#This Row],[14umf]]/testdata[[#This Row],[14dmf]]</f>
        <v>0.90230968356443242</v>
      </c>
      <c r="Q170" s="16">
        <f>100-(100/(1+testdata[[#This Row],[mfratio]]))</f>
        <v>47.432323525459815</v>
      </c>
      <c r="R170"/>
    </row>
    <row r="171" spans="1:18" x14ac:dyDescent="0.25">
      <c r="A171" s="8">
        <v>170</v>
      </c>
      <c r="B171" s="4" t="s">
        <v>7</v>
      </c>
      <c r="C171" s="5" t="str">
        <f t="shared" si="116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2">
        <f>(testdata[[#This Row],[high]]+testdata[[#This Row],[low]]+testdata[[#This Row],[close]])/3</f>
        <v>234.73000000000002</v>
      </c>
      <c r="K171" s="11">
        <f>IF(testdata[[#This Row],[tp]]&gt;J170,1,IF(testdata[[#This Row],[tp]]&lt;J170,-1,0))</f>
        <v>-1</v>
      </c>
      <c r="L171" s="1">
        <f>IF(testdata[[#This Row],[updown]]=1,testdata[[#This Row],[tp]]*testdata[[#This Row],[volume]],0)</f>
        <v>0</v>
      </c>
      <c r="M171" s="1">
        <f>IF(testdata[[#This Row],[updown]]=-1,testdata[[#This Row],[tp]]*testdata[[#This Row],[volume]],0)</f>
        <v>22500382161.200001</v>
      </c>
      <c r="N171" s="12">
        <f t="shared" ref="N171:O171" si="158">SUM(L158:L171)</f>
        <v>101511605210.31999</v>
      </c>
      <c r="O171" s="12">
        <f t="shared" si="158"/>
        <v>150097393851.5867</v>
      </c>
      <c r="P171" s="14">
        <f>testdata[[#This Row],[14umf]]/testdata[[#This Row],[14dmf]]</f>
        <v>0.67630491513192181</v>
      </c>
      <c r="Q171" s="16">
        <f>100-(100/(1+testdata[[#This Row],[mfratio]]))</f>
        <v>40.344981931804334</v>
      </c>
      <c r="R171"/>
    </row>
    <row r="172" spans="1:18" x14ac:dyDescent="0.25">
      <c r="A172" s="8">
        <v>171</v>
      </c>
      <c r="B172" s="4" t="s">
        <v>7</v>
      </c>
      <c r="C172" s="5" t="str">
        <f t="shared" si="116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2">
        <f>(testdata[[#This Row],[high]]+testdata[[#This Row],[low]]+testdata[[#This Row],[close]])/3</f>
        <v>235.32666666666668</v>
      </c>
      <c r="K172" s="11">
        <f>IF(testdata[[#This Row],[tp]]&gt;J171,1,IF(testdata[[#This Row],[tp]]&lt;J171,-1,0))</f>
        <v>1</v>
      </c>
      <c r="L172" s="1">
        <f>IF(testdata[[#This Row],[updown]]=1,testdata[[#This Row],[tp]]*testdata[[#This Row],[volume]],0)</f>
        <v>14294109784.240002</v>
      </c>
      <c r="M172" s="1">
        <f>IF(testdata[[#This Row],[updown]]=-1,testdata[[#This Row],[tp]]*testdata[[#This Row],[volume]],0)</f>
        <v>0</v>
      </c>
      <c r="N172" s="12">
        <f t="shared" ref="N172:O172" si="159">SUM(L159:L172)</f>
        <v>101797588618.40001</v>
      </c>
      <c r="O172" s="12">
        <f t="shared" si="159"/>
        <v>150097393851.5867</v>
      </c>
      <c r="P172" s="14">
        <f>testdata[[#This Row],[14umf]]/testdata[[#This Row],[14dmf]]</f>
        <v>0.67821023407678505</v>
      </c>
      <c r="Q172" s="16">
        <f>100-(100/(1+testdata[[#This Row],[mfratio]]))</f>
        <v>40.41270993975801</v>
      </c>
      <c r="R172"/>
    </row>
    <row r="173" spans="1:18" x14ac:dyDescent="0.25">
      <c r="A173" s="8">
        <v>172</v>
      </c>
      <c r="B173" s="4" t="s">
        <v>7</v>
      </c>
      <c r="C173" s="5" t="str">
        <f t="shared" si="116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2">
        <f>(testdata[[#This Row],[high]]+testdata[[#This Row],[low]]+testdata[[#This Row],[close]])/3</f>
        <v>235.36666666666667</v>
      </c>
      <c r="K173" s="11">
        <f>IF(testdata[[#This Row],[tp]]&gt;J172,1,IF(testdata[[#This Row],[tp]]&lt;J172,-1,0))</f>
        <v>1</v>
      </c>
      <c r="L173" s="1">
        <f>IF(testdata[[#This Row],[updown]]=1,testdata[[#This Row],[tp]]*testdata[[#This Row],[volume]],0)</f>
        <v>14325632649.733334</v>
      </c>
      <c r="M173" s="1">
        <f>IF(testdata[[#This Row],[updown]]=-1,testdata[[#This Row],[tp]]*testdata[[#This Row],[volume]],0)</f>
        <v>0</v>
      </c>
      <c r="N173" s="12">
        <f t="shared" ref="N173:O173" si="160">SUM(L160:L173)</f>
        <v>116123221268.13335</v>
      </c>
      <c r="O173" s="12">
        <f t="shared" si="160"/>
        <v>118712022592.54668</v>
      </c>
      <c r="P173" s="14">
        <f>testdata[[#This Row],[14umf]]/testdata[[#This Row],[14dmf]]</f>
        <v>0.97819259357328259</v>
      </c>
      <c r="Q173" s="16">
        <f>100-(100/(1+testdata[[#This Row],[mfratio]]))</f>
        <v>49.448804770132973</v>
      </c>
      <c r="R173"/>
    </row>
    <row r="174" spans="1:18" x14ac:dyDescent="0.25">
      <c r="A174" s="8">
        <v>173</v>
      </c>
      <c r="B174" s="4" t="s">
        <v>7</v>
      </c>
      <c r="C174" s="5" t="str">
        <f t="shared" si="116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2">
        <f>(testdata[[#This Row],[high]]+testdata[[#This Row],[low]]+testdata[[#This Row],[close]])/3</f>
        <v>235.19333333333336</v>
      </c>
      <c r="K174" s="11">
        <f>IF(testdata[[#This Row],[tp]]&gt;J173,1,IF(testdata[[#This Row],[tp]]&lt;J173,-1,0))</f>
        <v>-1</v>
      </c>
      <c r="L174" s="1">
        <f>IF(testdata[[#This Row],[updown]]=1,testdata[[#This Row],[tp]]*testdata[[#This Row],[volume]],0)</f>
        <v>0</v>
      </c>
      <c r="M174" s="1">
        <f>IF(testdata[[#This Row],[updown]]=-1,testdata[[#This Row],[tp]]*testdata[[#This Row],[volume]],0)</f>
        <v>15745265123.386669</v>
      </c>
      <c r="N174" s="12">
        <f t="shared" ref="N174:O174" si="161">SUM(L161:L174)</f>
        <v>116123221268.13335</v>
      </c>
      <c r="O174" s="12">
        <f t="shared" si="161"/>
        <v>101223171760.09334</v>
      </c>
      <c r="P174" s="14">
        <f>testdata[[#This Row],[14umf]]/testdata[[#This Row],[14dmf]]</f>
        <v>1.1471999864157021</v>
      </c>
      <c r="Q174" s="16">
        <f>100-(100/(1+testdata[[#This Row],[mfratio]]))</f>
        <v>53.427719526522104</v>
      </c>
      <c r="R174"/>
    </row>
    <row r="175" spans="1:18" x14ac:dyDescent="0.25">
      <c r="A175" s="8">
        <v>174</v>
      </c>
      <c r="B175" s="4" t="s">
        <v>7</v>
      </c>
      <c r="C175" s="5" t="str">
        <f t="shared" si="116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2">
        <f>(testdata[[#This Row],[high]]+testdata[[#This Row],[low]]+testdata[[#This Row],[close]])/3</f>
        <v>237.27333333333334</v>
      </c>
      <c r="K175" s="11">
        <f>IF(testdata[[#This Row],[tp]]&gt;J174,1,IF(testdata[[#This Row],[tp]]&lt;J174,-1,0))</f>
        <v>1</v>
      </c>
      <c r="L175" s="1">
        <f>IF(testdata[[#This Row],[updown]]=1,testdata[[#This Row],[tp]]*testdata[[#This Row],[volume]],0)</f>
        <v>17758823237.226665</v>
      </c>
      <c r="M175" s="1">
        <f>IF(testdata[[#This Row],[updown]]=-1,testdata[[#This Row],[tp]]*testdata[[#This Row],[volume]],0)</f>
        <v>0</v>
      </c>
      <c r="N175" s="12">
        <f t="shared" ref="N175:O175" si="162">SUM(L162:L175)</f>
        <v>133882044505.36002</v>
      </c>
      <c r="O175" s="12">
        <f t="shared" si="162"/>
        <v>85337577078.946671</v>
      </c>
      <c r="P175" s="14">
        <f>testdata[[#This Row],[14umf]]/testdata[[#This Row],[14dmf]]</f>
        <v>1.5688521878410535</v>
      </c>
      <c r="Q175" s="16">
        <f>100-(100/(1+testdata[[#This Row],[mfratio]]))</f>
        <v>61.072108207189906</v>
      </c>
      <c r="R175"/>
    </row>
    <row r="176" spans="1:18" x14ac:dyDescent="0.25">
      <c r="A176" s="8">
        <v>175</v>
      </c>
      <c r="B176" s="4" t="s">
        <v>7</v>
      </c>
      <c r="C176" s="5" t="str">
        <f t="shared" si="116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2">
        <f>(testdata[[#This Row],[high]]+testdata[[#This Row],[low]]+testdata[[#This Row],[close]])/3</f>
        <v>238.23333333333332</v>
      </c>
      <c r="K176" s="11">
        <f>IF(testdata[[#This Row],[tp]]&gt;J175,1,IF(testdata[[#This Row],[tp]]&lt;J175,-1,0))</f>
        <v>1</v>
      </c>
      <c r="L176" s="1">
        <f>IF(testdata[[#This Row],[updown]]=1,testdata[[#This Row],[tp]]*testdata[[#This Row],[volume]],0)</f>
        <v>14215605033.466665</v>
      </c>
      <c r="M176" s="1">
        <f>IF(testdata[[#This Row],[updown]]=-1,testdata[[#This Row],[tp]]*testdata[[#This Row],[volume]],0)</f>
        <v>0</v>
      </c>
      <c r="N176" s="12">
        <f t="shared" ref="N176:O176" si="163">SUM(L163:L176)</f>
        <v>132636489673.89334</v>
      </c>
      <c r="O176" s="12">
        <f t="shared" si="163"/>
        <v>85337577078.946671</v>
      </c>
      <c r="P176" s="14">
        <f>testdata[[#This Row],[14umf]]/testdata[[#This Row],[14dmf]]</f>
        <v>1.554256568020322</v>
      </c>
      <c r="Q176" s="16">
        <f>100-(100/(1+testdata[[#This Row],[mfratio]]))</f>
        <v>60.849665122910871</v>
      </c>
      <c r="R176"/>
    </row>
    <row r="177" spans="1:18" x14ac:dyDescent="0.25">
      <c r="A177" s="8">
        <v>176</v>
      </c>
      <c r="B177" s="4" t="s">
        <v>7</v>
      </c>
      <c r="C177" s="5" t="str">
        <f t="shared" si="116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2">
        <f>(testdata[[#This Row],[high]]+testdata[[#This Row],[low]]+testdata[[#This Row],[close]])/3</f>
        <v>238.36333333333332</v>
      </c>
      <c r="K177" s="11">
        <f>IF(testdata[[#This Row],[tp]]&gt;J176,1,IF(testdata[[#This Row],[tp]]&lt;J176,-1,0))</f>
        <v>1</v>
      </c>
      <c r="L177" s="1">
        <f>IF(testdata[[#This Row],[updown]]=1,testdata[[#This Row],[tp]]*testdata[[#This Row],[volume]],0)</f>
        <v>14806329365.866665</v>
      </c>
      <c r="M177" s="1">
        <f>IF(testdata[[#This Row],[updown]]=-1,testdata[[#This Row],[tp]]*testdata[[#This Row],[volume]],0)</f>
        <v>0</v>
      </c>
      <c r="N177" s="12">
        <f t="shared" ref="N177:O177" si="164">SUM(L164:L177)</f>
        <v>147442819039.76001</v>
      </c>
      <c r="O177" s="12">
        <f t="shared" si="164"/>
        <v>73058171053.34668</v>
      </c>
      <c r="P177" s="14">
        <f>testdata[[#This Row],[14umf]]/testdata[[#This Row],[14dmf]]</f>
        <v>2.0181564486756458</v>
      </c>
      <c r="Q177" s="16">
        <f>100-(100/(1+testdata[[#This Row],[mfratio]]))</f>
        <v>66.86719137973131</v>
      </c>
      <c r="R177"/>
    </row>
    <row r="178" spans="1:18" x14ac:dyDescent="0.25">
      <c r="A178" s="8">
        <v>177</v>
      </c>
      <c r="B178" s="4" t="s">
        <v>7</v>
      </c>
      <c r="C178" s="5" t="str">
        <f t="shared" si="116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2">
        <f>(testdata[[#This Row],[high]]+testdata[[#This Row],[low]]+testdata[[#This Row],[close]])/3</f>
        <v>238.37666666666667</v>
      </c>
      <c r="K178" s="11">
        <f>IF(testdata[[#This Row],[tp]]&gt;J177,1,IF(testdata[[#This Row],[tp]]&lt;J177,-1,0))</f>
        <v>1</v>
      </c>
      <c r="L178" s="1">
        <f>IF(testdata[[#This Row],[updown]]=1,testdata[[#This Row],[tp]]*testdata[[#This Row],[volume]],0)</f>
        <v>23861841874.693333</v>
      </c>
      <c r="M178" s="1">
        <f>IF(testdata[[#This Row],[updown]]=-1,testdata[[#This Row],[tp]]*testdata[[#This Row],[volume]],0)</f>
        <v>0</v>
      </c>
      <c r="N178" s="12">
        <f t="shared" ref="N178:O178" si="165">SUM(L165:L178)</f>
        <v>171304660914.45334</v>
      </c>
      <c r="O178" s="12">
        <f t="shared" si="165"/>
        <v>60661760790.480011</v>
      </c>
      <c r="P178" s="14">
        <f>testdata[[#This Row],[14umf]]/testdata[[#This Row],[14dmf]]</f>
        <v>2.8239315621932479</v>
      </c>
      <c r="Q178" s="16">
        <f>100-(100/(1+testdata[[#This Row],[mfratio]]))</f>
        <v>73.848904360975496</v>
      </c>
      <c r="R178"/>
    </row>
    <row r="179" spans="1:18" x14ac:dyDescent="0.25">
      <c r="A179" s="8">
        <v>178</v>
      </c>
      <c r="B179" s="4" t="s">
        <v>7</v>
      </c>
      <c r="C179" s="5" t="str">
        <f t="shared" si="116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2">
        <f>(testdata[[#This Row],[high]]+testdata[[#This Row],[low]]+testdata[[#This Row],[close]])/3</f>
        <v>238.61666666666667</v>
      </c>
      <c r="K179" s="11">
        <f>IF(testdata[[#This Row],[tp]]&gt;J178,1,IF(testdata[[#This Row],[tp]]&lt;J178,-1,0))</f>
        <v>1</v>
      </c>
      <c r="L179" s="1">
        <f>IF(testdata[[#This Row],[updown]]=1,testdata[[#This Row],[tp]]*testdata[[#This Row],[volume]],0)</f>
        <v>23764473326</v>
      </c>
      <c r="M179" s="1">
        <f>IF(testdata[[#This Row],[updown]]=-1,testdata[[#This Row],[tp]]*testdata[[#This Row],[volume]],0)</f>
        <v>0</v>
      </c>
      <c r="N179" s="12">
        <f t="shared" ref="N179:O179" si="166">SUM(L166:L179)</f>
        <v>179289346368.45334</v>
      </c>
      <c r="O179" s="12">
        <f t="shared" si="166"/>
        <v>60661760790.480011</v>
      </c>
      <c r="P179" s="14">
        <f>testdata[[#This Row],[14umf]]/testdata[[#This Row],[14dmf]]</f>
        <v>2.9555579005974093</v>
      </c>
      <c r="Q179" s="16">
        <f>100-(100/(1+testdata[[#This Row],[mfratio]]))</f>
        <v>74.719116111308352</v>
      </c>
      <c r="R179"/>
    </row>
    <row r="180" spans="1:18" x14ac:dyDescent="0.25">
      <c r="A180" s="8">
        <v>179</v>
      </c>
      <c r="B180" s="4" t="s">
        <v>7</v>
      </c>
      <c r="C180" s="5" t="str">
        <f t="shared" si="116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2">
        <f>(testdata[[#This Row],[high]]+testdata[[#This Row],[low]]+testdata[[#This Row],[close]])/3</f>
        <v>239.27666666666664</v>
      </c>
      <c r="K180" s="11">
        <f>IF(testdata[[#This Row],[tp]]&gt;J179,1,IF(testdata[[#This Row],[tp]]&lt;J179,-1,0))</f>
        <v>1</v>
      </c>
      <c r="L180" s="1">
        <f>IF(testdata[[#This Row],[updown]]=1,testdata[[#This Row],[tp]]*testdata[[#This Row],[volume]],0)</f>
        <v>11545296330.639999</v>
      </c>
      <c r="M180" s="1">
        <f>IF(testdata[[#This Row],[updown]]=-1,testdata[[#This Row],[tp]]*testdata[[#This Row],[volume]],0)</f>
        <v>0</v>
      </c>
      <c r="N180" s="12">
        <f t="shared" ref="N180:O180" si="167">SUM(L167:L180)</f>
        <v>190834642699.09332</v>
      </c>
      <c r="O180" s="12">
        <f t="shared" si="167"/>
        <v>50738502474.986679</v>
      </c>
      <c r="P180" s="14">
        <f>testdata[[#This Row],[14umf]]/testdata[[#This Row],[14dmf]]</f>
        <v>3.7611406208366502</v>
      </c>
      <c r="Q180" s="16">
        <f>100-(100/(1+testdata[[#This Row],[mfratio]]))</f>
        <v>78.996629597042329</v>
      </c>
      <c r="R180"/>
    </row>
    <row r="181" spans="1:18" x14ac:dyDescent="0.25">
      <c r="A181" s="8">
        <v>180</v>
      </c>
      <c r="B181" s="4" t="s">
        <v>7</v>
      </c>
      <c r="C181" s="5" t="str">
        <f t="shared" si="116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2">
        <f>(testdata[[#This Row],[high]]+testdata[[#This Row],[low]]+testdata[[#This Row],[close]])/3</f>
        <v>239.43999999999997</v>
      </c>
      <c r="K181" s="11">
        <f>IF(testdata[[#This Row],[tp]]&gt;J180,1,IF(testdata[[#This Row],[tp]]&lt;J180,-1,0))</f>
        <v>1</v>
      </c>
      <c r="L181" s="1">
        <f>IF(testdata[[#This Row],[updown]]=1,testdata[[#This Row],[tp]]*testdata[[#This Row],[volume]],0)</f>
        <v>11771298518.719999</v>
      </c>
      <c r="M181" s="1">
        <f>IF(testdata[[#This Row],[updown]]=-1,testdata[[#This Row],[tp]]*testdata[[#This Row],[volume]],0)</f>
        <v>0</v>
      </c>
      <c r="N181" s="12">
        <f t="shared" ref="N181:O181" si="168">SUM(L168:L181)</f>
        <v>202605941217.81332</v>
      </c>
      <c r="O181" s="12">
        <f t="shared" si="168"/>
        <v>38245647284.58667</v>
      </c>
      <c r="P181" s="14">
        <f>testdata[[#This Row],[14umf]]/testdata[[#This Row],[14dmf]]</f>
        <v>5.2974901878432918</v>
      </c>
      <c r="Q181" s="16">
        <f>100-(100/(1+testdata[[#This Row],[mfratio]]))</f>
        <v>84.120658068981115</v>
      </c>
      <c r="R181"/>
    </row>
    <row r="182" spans="1:18" x14ac:dyDescent="0.25">
      <c r="A182" s="8">
        <v>181</v>
      </c>
      <c r="B182" s="4" t="s">
        <v>7</v>
      </c>
      <c r="C182" s="5" t="str">
        <f t="shared" si="116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2">
        <f>(testdata[[#This Row],[high]]+testdata[[#This Row],[low]]+testdata[[#This Row],[close]])/3</f>
        <v>239.29</v>
      </c>
      <c r="K182" s="11">
        <f>IF(testdata[[#This Row],[tp]]&gt;J181,1,IF(testdata[[#This Row],[tp]]&lt;J181,-1,0))</f>
        <v>-1</v>
      </c>
      <c r="L182" s="1">
        <f>IF(testdata[[#This Row],[updown]]=1,testdata[[#This Row],[tp]]*testdata[[#This Row],[volume]],0)</f>
        <v>0</v>
      </c>
      <c r="M182" s="1">
        <f>IF(testdata[[#This Row],[updown]]=-1,testdata[[#This Row],[tp]]*testdata[[#This Row],[volume]],0)</f>
        <v>14876937833.559999</v>
      </c>
      <c r="N182" s="12">
        <f t="shared" ref="N182:O182" si="169">SUM(L169:L182)</f>
        <v>187368057462.50668</v>
      </c>
      <c r="O182" s="12">
        <f t="shared" si="169"/>
        <v>53122585118.146667</v>
      </c>
      <c r="P182" s="14">
        <f>testdata[[#This Row],[14umf]]/testdata[[#This Row],[14dmf]]</f>
        <v>3.527088469919017</v>
      </c>
      <c r="Q182" s="16">
        <f>100-(100/(1+testdata[[#This Row],[mfratio]]))</f>
        <v>77.910747566683</v>
      </c>
      <c r="R182"/>
    </row>
    <row r="183" spans="1:18" x14ac:dyDescent="0.25">
      <c r="A183" s="8">
        <v>182</v>
      </c>
      <c r="B183" s="4" t="s">
        <v>7</v>
      </c>
      <c r="C183" s="5" t="str">
        <f t="shared" si="116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2">
        <f>(testdata[[#This Row],[high]]+testdata[[#This Row],[low]]+testdata[[#This Row],[close]])/3</f>
        <v>239.09666666666666</v>
      </c>
      <c r="K183" s="11">
        <f>IF(testdata[[#This Row],[tp]]&gt;J182,1,IF(testdata[[#This Row],[tp]]&lt;J182,-1,0))</f>
        <v>-1</v>
      </c>
      <c r="L183" s="1">
        <f>IF(testdata[[#This Row],[updown]]=1,testdata[[#This Row],[tp]]*testdata[[#This Row],[volume]],0)</f>
        <v>0</v>
      </c>
      <c r="M183" s="1">
        <f>IF(testdata[[#This Row],[updown]]=-1,testdata[[#This Row],[tp]]*testdata[[#This Row],[volume]],0)</f>
        <v>12029703107.146667</v>
      </c>
      <c r="N183" s="12">
        <f t="shared" ref="N183:O183" si="170">SUM(L170:L183)</f>
        <v>161717644372.37332</v>
      </c>
      <c r="O183" s="12">
        <f t="shared" si="170"/>
        <v>65152288225.293335</v>
      </c>
      <c r="P183" s="14">
        <f>testdata[[#This Row],[14umf]]/testdata[[#This Row],[14dmf]]</f>
        <v>2.4821483447083521</v>
      </c>
      <c r="Q183" s="16">
        <f>100-(100/(1+testdata[[#This Row],[mfratio]]))</f>
        <v>71.282096539061854</v>
      </c>
      <c r="R183"/>
    </row>
    <row r="184" spans="1:18" x14ac:dyDescent="0.25">
      <c r="A184" s="8">
        <v>183</v>
      </c>
      <c r="B184" s="4" t="s">
        <v>7</v>
      </c>
      <c r="C184" s="5" t="str">
        <f t="shared" si="116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2">
        <f>(testdata[[#This Row],[high]]+testdata[[#This Row],[low]]+testdata[[#This Row],[close]])/3</f>
        <v>238.94666666666669</v>
      </c>
      <c r="K184" s="11">
        <f>IF(testdata[[#This Row],[tp]]&gt;J183,1,IF(testdata[[#This Row],[tp]]&lt;J183,-1,0))</f>
        <v>-1</v>
      </c>
      <c r="L184" s="1">
        <f>IF(testdata[[#This Row],[updown]]=1,testdata[[#This Row],[tp]]*testdata[[#This Row],[volume]],0)</f>
        <v>0</v>
      </c>
      <c r="M184" s="1">
        <f>IF(testdata[[#This Row],[updown]]=-1,testdata[[#This Row],[tp]]*testdata[[#This Row],[volume]],0)</f>
        <v>12770902207.253334</v>
      </c>
      <c r="N184" s="12">
        <f t="shared" ref="N184:O184" si="171">SUM(L171:L184)</f>
        <v>146343410120.58664</v>
      </c>
      <c r="O184" s="12">
        <f t="shared" si="171"/>
        <v>77923190432.546661</v>
      </c>
      <c r="P184" s="14">
        <f>testdata[[#This Row],[14umf]]/testdata[[#This Row],[14dmf]]</f>
        <v>1.8780469499290737</v>
      </c>
      <c r="Q184" s="16">
        <f>100-(100/(1+testdata[[#This Row],[mfratio]]))</f>
        <v>65.254215188371262</v>
      </c>
      <c r="R184"/>
    </row>
    <row r="185" spans="1:18" x14ac:dyDescent="0.25">
      <c r="A185" s="8">
        <v>184</v>
      </c>
      <c r="B185" s="4" t="s">
        <v>7</v>
      </c>
      <c r="C185" s="5" t="str">
        <f t="shared" si="116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2">
        <f>(testdata[[#This Row],[high]]+testdata[[#This Row],[low]]+testdata[[#This Row],[close]])/3</f>
        <v>238.46</v>
      </c>
      <c r="K185" s="11">
        <f>IF(testdata[[#This Row],[tp]]&gt;J184,1,IF(testdata[[#This Row],[tp]]&lt;J184,-1,0))</f>
        <v>-1</v>
      </c>
      <c r="L185" s="1">
        <f>IF(testdata[[#This Row],[updown]]=1,testdata[[#This Row],[tp]]*testdata[[#This Row],[volume]],0)</f>
        <v>0</v>
      </c>
      <c r="M185" s="1">
        <f>IF(testdata[[#This Row],[updown]]=-1,testdata[[#This Row],[tp]]*testdata[[#This Row],[volume]],0)</f>
        <v>14200777550.720001</v>
      </c>
      <c r="N185" s="12">
        <f t="shared" ref="N185:O185" si="172">SUM(L172:L185)</f>
        <v>146343410120.58664</v>
      </c>
      <c r="O185" s="12">
        <f t="shared" si="172"/>
        <v>69623585822.066681</v>
      </c>
      <c r="P185" s="14">
        <f>testdata[[#This Row],[14umf]]/testdata[[#This Row],[14dmf]]</f>
        <v>2.1019229100694234</v>
      </c>
      <c r="Q185" s="16">
        <f>100-(100/(1+testdata[[#This Row],[mfratio]]))</f>
        <v>67.76193254984473</v>
      </c>
      <c r="R185"/>
    </row>
    <row r="186" spans="1:18" x14ac:dyDescent="0.25">
      <c r="A186" s="8">
        <v>185</v>
      </c>
      <c r="B186" s="4" t="s">
        <v>7</v>
      </c>
      <c r="C186" s="5" t="str">
        <f t="shared" si="116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2">
        <f>(testdata[[#This Row],[high]]+testdata[[#This Row],[low]]+testdata[[#This Row],[close]])/3</f>
        <v>238.78666666666666</v>
      </c>
      <c r="K186" s="11">
        <f>IF(testdata[[#This Row],[tp]]&gt;J185,1,IF(testdata[[#This Row],[tp]]&lt;J185,-1,0))</f>
        <v>1</v>
      </c>
      <c r="L186" s="1">
        <f>IF(testdata[[#This Row],[updown]]=1,testdata[[#This Row],[tp]]*testdata[[#This Row],[volume]],0)</f>
        <v>13477027772.586666</v>
      </c>
      <c r="M186" s="1">
        <f>IF(testdata[[#This Row],[updown]]=-1,testdata[[#This Row],[tp]]*testdata[[#This Row],[volume]],0)</f>
        <v>0</v>
      </c>
      <c r="N186" s="12">
        <f t="shared" ref="N186:O186" si="173">SUM(L173:L186)</f>
        <v>145526328108.93332</v>
      </c>
      <c r="O186" s="12">
        <f t="shared" si="173"/>
        <v>69623585822.066681</v>
      </c>
      <c r="P186" s="14">
        <f>testdata[[#This Row],[14umf]]/testdata[[#This Row],[14dmf]]</f>
        <v>2.0901872029522766</v>
      </c>
      <c r="Q186" s="16">
        <f>100-(100/(1+testdata[[#This Row],[mfratio]]))</f>
        <v>67.639500964710862</v>
      </c>
      <c r="R186"/>
    </row>
    <row r="187" spans="1:18" x14ac:dyDescent="0.25">
      <c r="A187" s="8">
        <v>186</v>
      </c>
      <c r="B187" s="4" t="s">
        <v>7</v>
      </c>
      <c r="C187" s="5" t="str">
        <f t="shared" si="116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2">
        <f>(testdata[[#This Row],[high]]+testdata[[#This Row],[low]]+testdata[[#This Row],[close]])/3</f>
        <v>239.36666666666667</v>
      </c>
      <c r="K187" s="11">
        <f>IF(testdata[[#This Row],[tp]]&gt;J186,1,IF(testdata[[#This Row],[tp]]&lt;J186,-1,0))</f>
        <v>1</v>
      </c>
      <c r="L187" s="1">
        <f>IF(testdata[[#This Row],[updown]]=1,testdata[[#This Row],[tp]]*testdata[[#This Row],[volume]],0)</f>
        <v>20234290516.533333</v>
      </c>
      <c r="M187" s="1">
        <f>IF(testdata[[#This Row],[updown]]=-1,testdata[[#This Row],[tp]]*testdata[[#This Row],[volume]],0)</f>
        <v>0</v>
      </c>
      <c r="N187" s="12">
        <f t="shared" ref="N187:O187" si="174">SUM(L174:L187)</f>
        <v>151434985975.73334</v>
      </c>
      <c r="O187" s="12">
        <f t="shared" si="174"/>
        <v>69623585822.066681</v>
      </c>
      <c r="P187" s="14">
        <f>testdata[[#This Row],[14umf]]/testdata[[#This Row],[14dmf]]</f>
        <v>2.1750529535026786</v>
      </c>
      <c r="Q187" s="16">
        <f>100-(100/(1+testdata[[#This Row],[mfratio]]))</f>
        <v>68.504462298910241</v>
      </c>
      <c r="R187"/>
    </row>
    <row r="188" spans="1:18" x14ac:dyDescent="0.25">
      <c r="A188" s="8">
        <v>187</v>
      </c>
      <c r="B188" s="4" t="s">
        <v>7</v>
      </c>
      <c r="C188" s="5" t="str">
        <f t="shared" si="116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2">
        <f>(testdata[[#This Row],[high]]+testdata[[#This Row],[low]]+testdata[[#This Row],[close]])/3</f>
        <v>239.68999999999997</v>
      </c>
      <c r="K188" s="11">
        <f>IF(testdata[[#This Row],[tp]]&gt;J187,1,IF(testdata[[#This Row],[tp]]&lt;J187,-1,0))</f>
        <v>1</v>
      </c>
      <c r="L188" s="1">
        <f>IF(testdata[[#This Row],[updown]]=1,testdata[[#This Row],[tp]]*testdata[[#This Row],[volume]],0)</f>
        <v>11200938049.839998</v>
      </c>
      <c r="M188" s="1">
        <f>IF(testdata[[#This Row],[updown]]=-1,testdata[[#This Row],[tp]]*testdata[[#This Row],[volume]],0)</f>
        <v>0</v>
      </c>
      <c r="N188" s="12">
        <f t="shared" ref="N188:O188" si="175">SUM(L175:L188)</f>
        <v>162635924025.57333</v>
      </c>
      <c r="O188" s="12">
        <f t="shared" si="175"/>
        <v>53878320698.68</v>
      </c>
      <c r="P188" s="14">
        <f>testdata[[#This Row],[14umf]]/testdata[[#This Row],[14dmf]]</f>
        <v>3.0185781946533061</v>
      </c>
      <c r="Q188" s="16">
        <f>100-(100/(1+testdata[[#This Row],[mfratio]]))</f>
        <v>75.115576913981812</v>
      </c>
      <c r="R188"/>
    </row>
    <row r="189" spans="1:18" x14ac:dyDescent="0.25">
      <c r="A189" s="8">
        <v>188</v>
      </c>
      <c r="B189" s="4" t="s">
        <v>7</v>
      </c>
      <c r="C189" s="5" t="str">
        <f t="shared" si="116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2">
        <f>(testdata[[#This Row],[high]]+testdata[[#This Row],[low]]+testdata[[#This Row],[close]])/3</f>
        <v>240.41333333333333</v>
      </c>
      <c r="K189" s="11">
        <f>IF(testdata[[#This Row],[tp]]&gt;J188,1,IF(testdata[[#This Row],[tp]]&lt;J188,-1,0))</f>
        <v>1</v>
      </c>
      <c r="L189" s="1">
        <f>IF(testdata[[#This Row],[updown]]=1,testdata[[#This Row],[tp]]*testdata[[#This Row],[volume]],0)</f>
        <v>21471003224.32</v>
      </c>
      <c r="M189" s="1">
        <f>IF(testdata[[#This Row],[updown]]=-1,testdata[[#This Row],[tp]]*testdata[[#This Row],[volume]],0)</f>
        <v>0</v>
      </c>
      <c r="N189" s="12">
        <f t="shared" ref="N189:O189" si="176">SUM(L176:L189)</f>
        <v>166348104012.66666</v>
      </c>
      <c r="O189" s="12">
        <f t="shared" si="176"/>
        <v>53878320698.68</v>
      </c>
      <c r="P189" s="14">
        <f>testdata[[#This Row],[14umf]]/testdata[[#This Row],[14dmf]]</f>
        <v>3.0874775207450393</v>
      </c>
      <c r="Q189" s="16">
        <f>100-(100/(1+testdata[[#This Row],[mfratio]]))</f>
        <v>75.535033650344673</v>
      </c>
      <c r="R189"/>
    </row>
    <row r="190" spans="1:18" x14ac:dyDescent="0.25">
      <c r="A190" s="8">
        <v>189</v>
      </c>
      <c r="B190" s="4" t="s">
        <v>7</v>
      </c>
      <c r="C190" s="5" t="str">
        <f t="shared" si="116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2">
        <f>(testdata[[#This Row],[high]]+testdata[[#This Row],[low]]+testdata[[#This Row],[close]])/3</f>
        <v>241.45333333333335</v>
      </c>
      <c r="K190" s="11">
        <f>IF(testdata[[#This Row],[tp]]&gt;J189,1,IF(testdata[[#This Row],[tp]]&lt;J189,-1,0))</f>
        <v>1</v>
      </c>
      <c r="L190" s="1">
        <f>IF(testdata[[#This Row],[updown]]=1,testdata[[#This Row],[tp]]*testdata[[#This Row],[volume]],0)</f>
        <v>14872570143.946667</v>
      </c>
      <c r="M190" s="1">
        <f>IF(testdata[[#This Row],[updown]]=-1,testdata[[#This Row],[tp]]*testdata[[#This Row],[volume]],0)</f>
        <v>0</v>
      </c>
      <c r="N190" s="12">
        <f t="shared" ref="N190:O190" si="177">SUM(L177:L190)</f>
        <v>167005069123.14667</v>
      </c>
      <c r="O190" s="12">
        <f t="shared" si="177"/>
        <v>53878320698.68</v>
      </c>
      <c r="P190" s="14">
        <f>testdata[[#This Row],[14umf]]/testdata[[#This Row],[14dmf]]</f>
        <v>3.0996710171636481</v>
      </c>
      <c r="Q190" s="16">
        <f>100-(100/(1+testdata[[#This Row],[mfratio]]))</f>
        <v>75.607798874265555</v>
      </c>
      <c r="R190"/>
    </row>
    <row r="191" spans="1:18" x14ac:dyDescent="0.25">
      <c r="A191" s="8">
        <v>190</v>
      </c>
      <c r="B191" s="4" t="s">
        <v>7</v>
      </c>
      <c r="C191" s="5" t="str">
        <f t="shared" si="116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2">
        <f>(testdata[[#This Row],[high]]+testdata[[#This Row],[low]]+testdata[[#This Row],[close]])/3</f>
        <v>242.10666666666665</v>
      </c>
      <c r="K191" s="11">
        <f>IF(testdata[[#This Row],[tp]]&gt;J190,1,IF(testdata[[#This Row],[tp]]&lt;J190,-1,0))</f>
        <v>1</v>
      </c>
      <c r="L191" s="1">
        <f>IF(testdata[[#This Row],[updown]]=1,testdata[[#This Row],[tp]]*testdata[[#This Row],[volume]],0)</f>
        <v>16880331456.426666</v>
      </c>
      <c r="M191" s="1">
        <f>IF(testdata[[#This Row],[updown]]=-1,testdata[[#This Row],[tp]]*testdata[[#This Row],[volume]],0)</f>
        <v>0</v>
      </c>
      <c r="N191" s="12">
        <f t="shared" ref="N191:O191" si="178">SUM(L178:L191)</f>
        <v>169079071213.70667</v>
      </c>
      <c r="O191" s="12">
        <f t="shared" si="178"/>
        <v>53878320698.68</v>
      </c>
      <c r="P191" s="14">
        <f>testdata[[#This Row],[14umf]]/testdata[[#This Row],[14dmf]]</f>
        <v>3.1381652030191995</v>
      </c>
      <c r="Q191" s="16">
        <f>100-(100/(1+testdata[[#This Row],[mfratio]]))</f>
        <v>75.834700865243335</v>
      </c>
      <c r="R191"/>
    </row>
    <row r="192" spans="1:18" x14ac:dyDescent="0.25">
      <c r="A192" s="8">
        <v>191</v>
      </c>
      <c r="B192" s="4" t="s">
        <v>7</v>
      </c>
      <c r="C192" s="5" t="str">
        <f t="shared" si="116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2">
        <f>(testdata[[#This Row],[high]]+testdata[[#This Row],[low]]+testdata[[#This Row],[close]])/3</f>
        <v>242.48000000000002</v>
      </c>
      <c r="K192" s="11">
        <f>IF(testdata[[#This Row],[tp]]&gt;J191,1,IF(testdata[[#This Row],[tp]]&lt;J191,-1,0))</f>
        <v>1</v>
      </c>
      <c r="L192" s="1">
        <f>IF(testdata[[#This Row],[updown]]=1,testdata[[#This Row],[tp]]*testdata[[#This Row],[volume]],0)</f>
        <v>14159103602.560001</v>
      </c>
      <c r="M192" s="1">
        <f>IF(testdata[[#This Row],[updown]]=-1,testdata[[#This Row],[tp]]*testdata[[#This Row],[volume]],0)</f>
        <v>0</v>
      </c>
      <c r="N192" s="12">
        <f t="shared" ref="N192:O192" si="179">SUM(L179:L192)</f>
        <v>159376332941.57336</v>
      </c>
      <c r="O192" s="12">
        <f t="shared" si="179"/>
        <v>53878320698.68</v>
      </c>
      <c r="P192" s="14">
        <f>testdata[[#This Row],[14umf]]/testdata[[#This Row],[14dmf]]</f>
        <v>2.958079072896532</v>
      </c>
      <c r="Q192" s="16">
        <f>100-(100/(1+testdata[[#This Row],[mfratio]]))</f>
        <v>74.735219241888529</v>
      </c>
      <c r="R192"/>
    </row>
    <row r="193" spans="1:18" x14ac:dyDescent="0.25">
      <c r="A193" s="8">
        <v>192</v>
      </c>
      <c r="B193" s="4" t="s">
        <v>7</v>
      </c>
      <c r="C193" s="5" t="str">
        <f t="shared" si="116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2">
        <f>(testdata[[#This Row],[high]]+testdata[[#This Row],[low]]+testdata[[#This Row],[close]])/3</f>
        <v>243.55999999999997</v>
      </c>
      <c r="K193" s="11">
        <f>IF(testdata[[#This Row],[tp]]&gt;J192,1,IF(testdata[[#This Row],[tp]]&lt;J192,-1,0))</f>
        <v>1</v>
      </c>
      <c r="L193" s="1">
        <f>IF(testdata[[#This Row],[updown]]=1,testdata[[#This Row],[tp]]*testdata[[#This Row],[volume]],0)</f>
        <v>16146074648.799997</v>
      </c>
      <c r="M193" s="1">
        <f>IF(testdata[[#This Row],[updown]]=-1,testdata[[#This Row],[tp]]*testdata[[#This Row],[volume]],0)</f>
        <v>0</v>
      </c>
      <c r="N193" s="12">
        <f t="shared" ref="N193:O193" si="180">SUM(L180:L193)</f>
        <v>151757934264.37332</v>
      </c>
      <c r="O193" s="12">
        <f t="shared" si="180"/>
        <v>53878320698.68</v>
      </c>
      <c r="P193" s="14">
        <f>testdata[[#This Row],[14umf]]/testdata[[#This Row],[14dmf]]</f>
        <v>2.8166789962347756</v>
      </c>
      <c r="Q193" s="16">
        <f>100-(100/(1+testdata[[#This Row],[mfratio]]))</f>
        <v>73.799211278011114</v>
      </c>
      <c r="R193"/>
    </row>
    <row r="194" spans="1:18" x14ac:dyDescent="0.25">
      <c r="A194" s="8">
        <v>193</v>
      </c>
      <c r="B194" s="4" t="s">
        <v>7</v>
      </c>
      <c r="C194" s="5" t="str">
        <f t="shared" ref="C194:C257" si="181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2">
        <f>(testdata[[#This Row],[high]]+testdata[[#This Row],[low]]+testdata[[#This Row],[close]])/3</f>
        <v>243.68333333333331</v>
      </c>
      <c r="K194" s="11">
        <f>IF(testdata[[#This Row],[tp]]&gt;J193,1,IF(testdata[[#This Row],[tp]]&lt;J193,-1,0))</f>
        <v>1</v>
      </c>
      <c r="L194" s="1">
        <f>IF(testdata[[#This Row],[updown]]=1,testdata[[#This Row],[tp]]*testdata[[#This Row],[volume]],0)</f>
        <v>20508802620.266666</v>
      </c>
      <c r="M194" s="1">
        <f>IF(testdata[[#This Row],[updown]]=-1,testdata[[#This Row],[tp]]*testdata[[#This Row],[volume]],0)</f>
        <v>0</v>
      </c>
      <c r="N194" s="12">
        <f t="shared" ref="N194:O194" si="182">SUM(L181:L194)</f>
        <v>160721440554</v>
      </c>
      <c r="O194" s="12">
        <f t="shared" si="182"/>
        <v>53878320698.68</v>
      </c>
      <c r="P194" s="14">
        <f>testdata[[#This Row],[14umf]]/testdata[[#This Row],[14dmf]]</f>
        <v>2.9830447287481552</v>
      </c>
      <c r="Q194" s="16">
        <f>100-(100/(1+testdata[[#This Row],[mfratio]]))</f>
        <v>74.893578453127404</v>
      </c>
      <c r="R194"/>
    </row>
    <row r="195" spans="1:18" x14ac:dyDescent="0.25">
      <c r="A195" s="8">
        <v>194</v>
      </c>
      <c r="B195" s="4" t="s">
        <v>7</v>
      </c>
      <c r="C195" s="5" t="str">
        <f t="shared" si="181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2">
        <f>(testdata[[#This Row],[high]]+testdata[[#This Row],[low]]+testdata[[#This Row],[close]])/3</f>
        <v>243.48333333333335</v>
      </c>
      <c r="K195" s="11">
        <f>IF(testdata[[#This Row],[tp]]&gt;J194,1,IF(testdata[[#This Row],[tp]]&lt;J194,-1,0))</f>
        <v>-1</v>
      </c>
      <c r="L195" s="1">
        <f>IF(testdata[[#This Row],[updown]]=1,testdata[[#This Row],[tp]]*testdata[[#This Row],[volume]],0)</f>
        <v>0</v>
      </c>
      <c r="M195" s="1">
        <f>IF(testdata[[#This Row],[updown]]=-1,testdata[[#This Row],[tp]]*testdata[[#This Row],[volume]],0)</f>
        <v>9097497631.6000004</v>
      </c>
      <c r="N195" s="12">
        <f t="shared" ref="N195:O195" si="183">SUM(L182:L195)</f>
        <v>148950142035.28</v>
      </c>
      <c r="O195" s="12">
        <f t="shared" si="183"/>
        <v>62975818330.279999</v>
      </c>
      <c r="P195" s="14">
        <f>testdata[[#This Row],[14umf]]/testdata[[#This Row],[14dmf]]</f>
        <v>2.365195816179841</v>
      </c>
      <c r="Q195" s="16">
        <f>100-(100/(1+testdata[[#This Row],[mfratio]]))</f>
        <v>70.284047210804019</v>
      </c>
      <c r="R195"/>
    </row>
    <row r="196" spans="1:18" x14ac:dyDescent="0.25">
      <c r="A196" s="8">
        <v>195</v>
      </c>
      <c r="B196" s="4" t="s">
        <v>7</v>
      </c>
      <c r="C196" s="5" t="str">
        <f t="shared" si="181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2">
        <f>(testdata[[#This Row],[high]]+testdata[[#This Row],[low]]+testdata[[#This Row],[close]])/3</f>
        <v>243.91666666666666</v>
      </c>
      <c r="K196" s="11">
        <f>IF(testdata[[#This Row],[tp]]&gt;J195,1,IF(testdata[[#This Row],[tp]]&lt;J195,-1,0))</f>
        <v>1</v>
      </c>
      <c r="L196" s="1">
        <f>IF(testdata[[#This Row],[updown]]=1,testdata[[#This Row],[tp]]*testdata[[#This Row],[volume]],0)</f>
        <v>10960251993.666666</v>
      </c>
      <c r="M196" s="1">
        <f>IF(testdata[[#This Row],[updown]]=-1,testdata[[#This Row],[tp]]*testdata[[#This Row],[volume]],0)</f>
        <v>0</v>
      </c>
      <c r="N196" s="12">
        <f t="shared" ref="N196:O196" si="184">SUM(L183:L196)</f>
        <v>159910394028.94666</v>
      </c>
      <c r="O196" s="12">
        <f t="shared" si="184"/>
        <v>48098880496.720001</v>
      </c>
      <c r="P196" s="14">
        <f>testdata[[#This Row],[14umf]]/testdata[[#This Row],[14dmf]]</f>
        <v>3.3246177952073417</v>
      </c>
      <c r="Q196" s="16">
        <f>100-(100/(1+testdata[[#This Row],[mfratio]]))</f>
        <v>76.876569274902693</v>
      </c>
      <c r="R196"/>
    </row>
    <row r="197" spans="1:18" x14ac:dyDescent="0.25">
      <c r="A197" s="8">
        <v>196</v>
      </c>
      <c r="B197" s="4" t="s">
        <v>7</v>
      </c>
      <c r="C197" s="5" t="str">
        <f t="shared" si="181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2">
        <f>(testdata[[#This Row],[high]]+testdata[[#This Row],[low]]+testdata[[#This Row],[close]])/3</f>
        <v>244.14666666666668</v>
      </c>
      <c r="K197" s="11">
        <f>IF(testdata[[#This Row],[tp]]&gt;J196,1,IF(testdata[[#This Row],[tp]]&lt;J196,-1,0))</f>
        <v>1</v>
      </c>
      <c r="L197" s="1">
        <f>IF(testdata[[#This Row],[updown]]=1,testdata[[#This Row],[tp]]*testdata[[#This Row],[volume]],0)</f>
        <v>12146942190.453333</v>
      </c>
      <c r="M197" s="1">
        <f>IF(testdata[[#This Row],[updown]]=-1,testdata[[#This Row],[tp]]*testdata[[#This Row],[volume]],0)</f>
        <v>0</v>
      </c>
      <c r="N197" s="12">
        <f t="shared" ref="N197:O197" si="185">SUM(L184:L197)</f>
        <v>172057336219.39999</v>
      </c>
      <c r="O197" s="12">
        <f t="shared" si="185"/>
        <v>36069177389.573334</v>
      </c>
      <c r="P197" s="14">
        <f>testdata[[#This Row],[14umf]]/testdata[[#This Row],[14dmf]]</f>
        <v>4.7702040543108506</v>
      </c>
      <c r="Q197" s="16">
        <f>100-(100/(1+testdata[[#This Row],[mfratio]]))</f>
        <v>82.669590354384226</v>
      </c>
      <c r="R197"/>
    </row>
    <row r="198" spans="1:18" x14ac:dyDescent="0.25">
      <c r="A198" s="8">
        <v>197</v>
      </c>
      <c r="B198" s="4" t="s">
        <v>7</v>
      </c>
      <c r="C198" s="5" t="str">
        <f t="shared" si="181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2">
        <f>(testdata[[#This Row],[high]]+testdata[[#This Row],[low]]+testdata[[#This Row],[close]])/3</f>
        <v>244.04999999999998</v>
      </c>
      <c r="K198" s="11">
        <f>IF(testdata[[#This Row],[tp]]&gt;J197,1,IF(testdata[[#This Row],[tp]]&lt;J197,-1,0))</f>
        <v>-1</v>
      </c>
      <c r="L198" s="1">
        <f>IF(testdata[[#This Row],[updown]]=1,testdata[[#This Row],[tp]]*testdata[[#This Row],[volume]],0)</f>
        <v>0</v>
      </c>
      <c r="M198" s="1">
        <f>IF(testdata[[#This Row],[updown]]=-1,testdata[[#This Row],[tp]]*testdata[[#This Row],[volume]],0)</f>
        <v>11986981397.4</v>
      </c>
      <c r="N198" s="12">
        <f t="shared" ref="N198:O198" si="186">SUM(L185:L198)</f>
        <v>172057336219.39999</v>
      </c>
      <c r="O198" s="12">
        <f t="shared" si="186"/>
        <v>35285256579.720001</v>
      </c>
      <c r="P198" s="14">
        <f>testdata[[#This Row],[14umf]]/testdata[[#This Row],[14dmf]]</f>
        <v>4.876182091255898</v>
      </c>
      <c r="Q198" s="16">
        <f>100-(100/(1+testdata[[#This Row],[mfratio]]))</f>
        <v>82.982147515679301</v>
      </c>
      <c r="R198"/>
    </row>
    <row r="199" spans="1:18" x14ac:dyDescent="0.25">
      <c r="A199" s="8">
        <v>198</v>
      </c>
      <c r="B199" s="4" t="s">
        <v>7</v>
      </c>
      <c r="C199" s="5" t="str">
        <f t="shared" si="181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2">
        <f>(testdata[[#This Row],[high]]+testdata[[#This Row],[low]]+testdata[[#This Row],[close]])/3</f>
        <v>244.30333333333337</v>
      </c>
      <c r="K199" s="11">
        <f>IF(testdata[[#This Row],[tp]]&gt;J198,1,IF(testdata[[#This Row],[tp]]&lt;J198,-1,0))</f>
        <v>1</v>
      </c>
      <c r="L199" s="1">
        <f>IF(testdata[[#This Row],[updown]]=1,testdata[[#This Row],[tp]]*testdata[[#This Row],[volume]],0)</f>
        <v>13971564960.186668</v>
      </c>
      <c r="M199" s="1">
        <f>IF(testdata[[#This Row],[updown]]=-1,testdata[[#This Row],[tp]]*testdata[[#This Row],[volume]],0)</f>
        <v>0</v>
      </c>
      <c r="N199" s="12">
        <f t="shared" ref="N199:O199" si="187">SUM(L186:L199)</f>
        <v>186028901179.58667</v>
      </c>
      <c r="O199" s="12">
        <f t="shared" si="187"/>
        <v>21084479029</v>
      </c>
      <c r="P199" s="14">
        <f>testdata[[#This Row],[14umf]]/testdata[[#This Row],[14dmf]]</f>
        <v>8.8230257396314578</v>
      </c>
      <c r="Q199" s="16">
        <f>100-(100/(1+testdata[[#This Row],[mfratio]]))</f>
        <v>89.819837323998314</v>
      </c>
      <c r="R199"/>
    </row>
    <row r="200" spans="1:18" x14ac:dyDescent="0.25">
      <c r="A200" s="8">
        <v>199</v>
      </c>
      <c r="B200" s="4" t="s">
        <v>7</v>
      </c>
      <c r="C200" s="5" t="str">
        <f t="shared" si="181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2">
        <f>(testdata[[#This Row],[high]]+testdata[[#This Row],[low]]+testdata[[#This Row],[close]])/3</f>
        <v>244.54999999999998</v>
      </c>
      <c r="K200" s="11">
        <f>IF(testdata[[#This Row],[tp]]&gt;J199,1,IF(testdata[[#This Row],[tp]]&lt;J199,-1,0))</f>
        <v>1</v>
      </c>
      <c r="L200" s="1">
        <f>IF(testdata[[#This Row],[updown]]=1,testdata[[#This Row],[tp]]*testdata[[#This Row],[volume]],0)</f>
        <v>9754589857.7999992</v>
      </c>
      <c r="M200" s="1">
        <f>IF(testdata[[#This Row],[updown]]=-1,testdata[[#This Row],[tp]]*testdata[[#This Row],[volume]],0)</f>
        <v>0</v>
      </c>
      <c r="N200" s="12">
        <f t="shared" ref="N200:O200" si="188">SUM(L187:L200)</f>
        <v>182306463264.79999</v>
      </c>
      <c r="O200" s="12">
        <f t="shared" si="188"/>
        <v>21084479029</v>
      </c>
      <c r="P200" s="14">
        <f>testdata[[#This Row],[14umf]]/testdata[[#This Row],[14dmf]]</f>
        <v>8.6464770134491893</v>
      </c>
      <c r="Q200" s="16">
        <f>100-(100/(1+testdata[[#This Row],[mfratio]]))</f>
        <v>89.63352114346209</v>
      </c>
      <c r="R200"/>
    </row>
    <row r="201" spans="1:18" x14ac:dyDescent="0.25">
      <c r="A201" s="8">
        <v>200</v>
      </c>
      <c r="B201" s="4" t="s">
        <v>7</v>
      </c>
      <c r="C201" s="5" t="str">
        <f t="shared" si="181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2">
        <f>(testdata[[#This Row],[high]]+testdata[[#This Row],[low]]+testdata[[#This Row],[close]])/3</f>
        <v>244.66</v>
      </c>
      <c r="K201" s="11">
        <f>IF(testdata[[#This Row],[tp]]&gt;J200,1,IF(testdata[[#This Row],[tp]]&lt;J200,-1,0))</f>
        <v>1</v>
      </c>
      <c r="L201" s="1">
        <f>IF(testdata[[#This Row],[updown]]=1,testdata[[#This Row],[tp]]*testdata[[#This Row],[volume]],0)</f>
        <v>8058326295.7600002</v>
      </c>
      <c r="M201" s="1">
        <f>IF(testdata[[#This Row],[updown]]=-1,testdata[[#This Row],[tp]]*testdata[[#This Row],[volume]],0)</f>
        <v>0</v>
      </c>
      <c r="N201" s="12">
        <f t="shared" ref="N201:O201" si="189">SUM(L188:L201)</f>
        <v>170130499044.02667</v>
      </c>
      <c r="O201" s="12">
        <f t="shared" si="189"/>
        <v>21084479029</v>
      </c>
      <c r="P201" s="14">
        <f>testdata[[#This Row],[14umf]]/testdata[[#This Row],[14dmf]]</f>
        <v>8.0689923051940671</v>
      </c>
      <c r="Q201" s="16">
        <f>100-(100/(1+testdata[[#This Row],[mfratio]]))</f>
        <v>88.973416600791779</v>
      </c>
      <c r="R201"/>
    </row>
    <row r="202" spans="1:18" x14ac:dyDescent="0.25">
      <c r="A202" s="8">
        <v>201</v>
      </c>
      <c r="B202" s="4" t="s">
        <v>7</v>
      </c>
      <c r="C202" s="5" t="str">
        <f t="shared" si="181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2">
        <f>(testdata[[#This Row],[high]]+testdata[[#This Row],[low]]+testdata[[#This Row],[close]])/3</f>
        <v>245.04333333333332</v>
      </c>
      <c r="K202" s="11">
        <f>IF(testdata[[#This Row],[tp]]&gt;J201,1,IF(testdata[[#This Row],[tp]]&lt;J201,-1,0))</f>
        <v>1</v>
      </c>
      <c r="L202" s="1">
        <f>IF(testdata[[#This Row],[updown]]=1,testdata[[#This Row],[tp]]*testdata[[#This Row],[volume]],0)</f>
        <v>10456199968.866667</v>
      </c>
      <c r="M202" s="1">
        <f>IF(testdata[[#This Row],[updown]]=-1,testdata[[#This Row],[tp]]*testdata[[#This Row],[volume]],0)</f>
        <v>0</v>
      </c>
      <c r="N202" s="12">
        <f t="shared" ref="N202:O202" si="190">SUM(L189:L202)</f>
        <v>169385760963.05334</v>
      </c>
      <c r="O202" s="12">
        <f t="shared" si="190"/>
        <v>21084479029</v>
      </c>
      <c r="P202" s="14">
        <f>testdata[[#This Row],[14umf]]/testdata[[#This Row],[14dmf]]</f>
        <v>8.0336706792744028</v>
      </c>
      <c r="Q202" s="16">
        <f>100-(100/(1+testdata[[#This Row],[mfratio]]))</f>
        <v>88.930302691969274</v>
      </c>
      <c r="R202"/>
    </row>
    <row r="203" spans="1:18" x14ac:dyDescent="0.25">
      <c r="A203" s="8">
        <v>202</v>
      </c>
      <c r="B203" s="4" t="s">
        <v>7</v>
      </c>
      <c r="C203" s="5" t="str">
        <f t="shared" si="181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2">
        <f>(testdata[[#This Row],[high]]+testdata[[#This Row],[low]]+testdata[[#This Row],[close]])/3</f>
        <v>244.65333333333334</v>
      </c>
      <c r="K203" s="11">
        <f>IF(testdata[[#This Row],[tp]]&gt;J202,1,IF(testdata[[#This Row],[tp]]&lt;J202,-1,0))</f>
        <v>-1</v>
      </c>
      <c r="L203" s="1">
        <f>IF(testdata[[#This Row],[updown]]=1,testdata[[#This Row],[tp]]*testdata[[#This Row],[volume]],0)</f>
        <v>0</v>
      </c>
      <c r="M203" s="1">
        <f>IF(testdata[[#This Row],[updown]]=-1,testdata[[#This Row],[tp]]*testdata[[#This Row],[volume]],0)</f>
        <v>15805200330.24</v>
      </c>
      <c r="N203" s="12">
        <f t="shared" ref="N203:O203" si="191">SUM(L190:L203)</f>
        <v>147914757738.73334</v>
      </c>
      <c r="O203" s="12">
        <f t="shared" si="191"/>
        <v>36889679359.239998</v>
      </c>
      <c r="P203" s="14">
        <f>testdata[[#This Row],[14umf]]/testdata[[#This Row],[14dmf]]</f>
        <v>4.0096514881115164</v>
      </c>
      <c r="Q203" s="16">
        <f>100-(100/(1+testdata[[#This Row],[mfratio]]))</f>
        <v>80.038531575038377</v>
      </c>
      <c r="R203"/>
    </row>
    <row r="204" spans="1:18" x14ac:dyDescent="0.25">
      <c r="A204" s="8">
        <v>203</v>
      </c>
      <c r="B204" s="4" t="s">
        <v>7</v>
      </c>
      <c r="C204" s="5" t="str">
        <f t="shared" si="181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2">
        <f>(testdata[[#This Row],[high]]+testdata[[#This Row],[low]]+testdata[[#This Row],[close]])/3</f>
        <v>245.95333333333335</v>
      </c>
      <c r="K204" s="11">
        <f>IF(testdata[[#This Row],[tp]]&gt;J203,1,IF(testdata[[#This Row],[tp]]&lt;J203,-1,0))</f>
        <v>1</v>
      </c>
      <c r="L204" s="1">
        <f>IF(testdata[[#This Row],[updown]]=1,testdata[[#This Row],[tp]]*testdata[[#This Row],[volume]],0)</f>
        <v>22889389207.573334</v>
      </c>
      <c r="M204" s="1">
        <f>IF(testdata[[#This Row],[updown]]=-1,testdata[[#This Row],[tp]]*testdata[[#This Row],[volume]],0)</f>
        <v>0</v>
      </c>
      <c r="N204" s="12">
        <f t="shared" ref="N204:O204" si="192">SUM(L191:L204)</f>
        <v>155931576802.36002</v>
      </c>
      <c r="O204" s="12">
        <f t="shared" si="192"/>
        <v>36889679359.239998</v>
      </c>
      <c r="P204" s="14">
        <f>testdata[[#This Row],[14umf]]/testdata[[#This Row],[14dmf]]</f>
        <v>4.2269702396668523</v>
      </c>
      <c r="Q204" s="16">
        <f>100-(100/(1+testdata[[#This Row],[mfratio]]))</f>
        <v>80.868458128743114</v>
      </c>
      <c r="R204"/>
    </row>
    <row r="205" spans="1:18" x14ac:dyDescent="0.25">
      <c r="A205" s="8">
        <v>204</v>
      </c>
      <c r="B205" s="4" t="s">
        <v>7</v>
      </c>
      <c r="C205" s="5" t="str">
        <f t="shared" si="181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2">
        <f>(testdata[[#This Row],[high]]+testdata[[#This Row],[low]]+testdata[[#This Row],[close]])/3</f>
        <v>245.83</v>
      </c>
      <c r="K205" s="11">
        <f>IF(testdata[[#This Row],[tp]]&gt;J204,1,IF(testdata[[#This Row],[tp]]&lt;J204,-1,0))</f>
        <v>-1</v>
      </c>
      <c r="L205" s="1">
        <f>IF(testdata[[#This Row],[updown]]=1,testdata[[#This Row],[tp]]*testdata[[#This Row],[volume]],0)</f>
        <v>0</v>
      </c>
      <c r="M205" s="1">
        <f>IF(testdata[[#This Row],[updown]]=-1,testdata[[#This Row],[tp]]*testdata[[#This Row],[volume]],0)</f>
        <v>16397264161.200001</v>
      </c>
      <c r="N205" s="12">
        <f t="shared" ref="N205:O205" si="193">SUM(L192:L205)</f>
        <v>139051245345.93332</v>
      </c>
      <c r="O205" s="12">
        <f t="shared" si="193"/>
        <v>53286943520.440002</v>
      </c>
      <c r="P205" s="14">
        <f>testdata[[#This Row],[14umf]]/testdata[[#This Row],[14dmf]]</f>
        <v>2.6094805999258623</v>
      </c>
      <c r="Q205" s="16">
        <f>100-(100/(1+testdata[[#This Row],[mfratio]]))</f>
        <v>72.295182857596188</v>
      </c>
      <c r="R205"/>
    </row>
    <row r="206" spans="1:18" x14ac:dyDescent="0.25">
      <c r="A206" s="8">
        <v>205</v>
      </c>
      <c r="B206" s="4" t="s">
        <v>7</v>
      </c>
      <c r="C206" s="5" t="str">
        <f t="shared" si="181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2">
        <f>(testdata[[#This Row],[high]]+testdata[[#This Row],[low]]+testdata[[#This Row],[close]])/3</f>
        <v>245.79666666666665</v>
      </c>
      <c r="K206" s="11">
        <f>IF(testdata[[#This Row],[tp]]&gt;J205,1,IF(testdata[[#This Row],[tp]]&lt;J205,-1,0))</f>
        <v>-1</v>
      </c>
      <c r="L206" s="1">
        <f>IF(testdata[[#This Row],[updown]]=1,testdata[[#This Row],[tp]]*testdata[[#This Row],[volume]],0)</f>
        <v>0</v>
      </c>
      <c r="M206" s="1">
        <f>IF(testdata[[#This Row],[updown]]=-1,testdata[[#This Row],[tp]]*testdata[[#This Row],[volume]],0)</f>
        <v>17169862655.973331</v>
      </c>
      <c r="N206" s="12">
        <f t="shared" ref="N206:O206" si="194">SUM(L193:L206)</f>
        <v>124892141743.37332</v>
      </c>
      <c r="O206" s="12">
        <f t="shared" si="194"/>
        <v>70456806176.41333</v>
      </c>
      <c r="P206" s="14">
        <f>testdata[[#This Row],[14umf]]/testdata[[#This Row],[14dmf]]</f>
        <v>1.7726057782219369</v>
      </c>
      <c r="Q206" s="16">
        <f>100-(100/(1+testdata[[#This Row],[mfratio]]))</f>
        <v>63.932845850112287</v>
      </c>
      <c r="R206"/>
    </row>
    <row r="207" spans="1:18" x14ac:dyDescent="0.25">
      <c r="A207" s="8">
        <v>206</v>
      </c>
      <c r="B207" s="4" t="s">
        <v>7</v>
      </c>
      <c r="C207" s="5" t="str">
        <f t="shared" si="181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2">
        <f>(testdata[[#This Row],[high]]+testdata[[#This Row],[low]]+testdata[[#This Row],[close]])/3</f>
        <v>244.54</v>
      </c>
      <c r="K207" s="11">
        <f>IF(testdata[[#This Row],[tp]]&gt;J206,1,IF(testdata[[#This Row],[tp]]&lt;J206,-1,0))</f>
        <v>-1</v>
      </c>
      <c r="L207" s="1">
        <f>IF(testdata[[#This Row],[updown]]=1,testdata[[#This Row],[tp]]*testdata[[#This Row],[volume]],0)</f>
        <v>0</v>
      </c>
      <c r="M207" s="1">
        <f>IF(testdata[[#This Row],[updown]]=-1,testdata[[#This Row],[tp]]*testdata[[#This Row],[volume]],0)</f>
        <v>26468195770.879997</v>
      </c>
      <c r="N207" s="12">
        <f t="shared" ref="N207:O207" si="195">SUM(L194:L207)</f>
        <v>108746067094.57333</v>
      </c>
      <c r="O207" s="12">
        <f t="shared" si="195"/>
        <v>96925001947.293335</v>
      </c>
      <c r="P207" s="14">
        <f>testdata[[#This Row],[14umf]]/testdata[[#This Row],[14dmf]]</f>
        <v>1.1219609482567579</v>
      </c>
      <c r="Q207" s="16">
        <f>100-(100/(1+testdata[[#This Row],[mfratio]]))</f>
        <v>52.873779283189727</v>
      </c>
      <c r="R207"/>
    </row>
    <row r="208" spans="1:18" x14ac:dyDescent="0.25">
      <c r="A208" s="8">
        <v>207</v>
      </c>
      <c r="B208" s="4" t="s">
        <v>7</v>
      </c>
      <c r="C208" s="5" t="str">
        <f t="shared" si="181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2">
        <f>(testdata[[#This Row],[high]]+testdata[[#This Row],[low]]+testdata[[#This Row],[close]])/3</f>
        <v>245.11333333333332</v>
      </c>
      <c r="K208" s="11">
        <f>IF(testdata[[#This Row],[tp]]&gt;J207,1,IF(testdata[[#This Row],[tp]]&lt;J207,-1,0))</f>
        <v>1</v>
      </c>
      <c r="L208" s="1">
        <f>IF(testdata[[#This Row],[updown]]=1,testdata[[#This Row],[tp]]*testdata[[#This Row],[volume]],0)</f>
        <v>17854241486.133331</v>
      </c>
      <c r="M208" s="1">
        <f>IF(testdata[[#This Row],[updown]]=-1,testdata[[#This Row],[tp]]*testdata[[#This Row],[volume]],0)</f>
        <v>0</v>
      </c>
      <c r="N208" s="12">
        <f t="shared" ref="N208:O208" si="196">SUM(L195:L208)</f>
        <v>106091505960.44</v>
      </c>
      <c r="O208" s="12">
        <f t="shared" si="196"/>
        <v>96925001947.293335</v>
      </c>
      <c r="P208" s="14">
        <f>testdata[[#This Row],[14umf]]/testdata[[#This Row],[14dmf]]</f>
        <v>1.0945731630537527</v>
      </c>
      <c r="Q208" s="16">
        <f>100-(100/(1+testdata[[#This Row],[mfratio]]))</f>
        <v>52.257576023648447</v>
      </c>
      <c r="R208"/>
    </row>
    <row r="209" spans="1:18" x14ac:dyDescent="0.25">
      <c r="A209" s="8">
        <v>208</v>
      </c>
      <c r="B209" s="4" t="s">
        <v>7</v>
      </c>
      <c r="C209" s="5" t="str">
        <f t="shared" si="181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2">
        <f>(testdata[[#This Row],[high]]+testdata[[#This Row],[low]]+testdata[[#This Row],[close]])/3</f>
        <v>246.33666666666667</v>
      </c>
      <c r="K209" s="11">
        <f>IF(testdata[[#This Row],[tp]]&gt;J208,1,IF(testdata[[#This Row],[tp]]&lt;J208,-1,0))</f>
        <v>1</v>
      </c>
      <c r="L209" s="1">
        <f>IF(testdata[[#This Row],[updown]]=1,testdata[[#This Row],[tp]]*testdata[[#This Row],[volume]],0)</f>
        <v>21996035529.920002</v>
      </c>
      <c r="M209" s="1">
        <f>IF(testdata[[#This Row],[updown]]=-1,testdata[[#This Row],[tp]]*testdata[[#This Row],[volume]],0)</f>
        <v>0</v>
      </c>
      <c r="N209" s="12">
        <f t="shared" ref="N209:O209" si="197">SUM(L196:L209)</f>
        <v>128087541490.36</v>
      </c>
      <c r="O209" s="12">
        <f t="shared" si="197"/>
        <v>87827504315.693329</v>
      </c>
      <c r="P209" s="14">
        <f>testdata[[#This Row],[14umf]]/testdata[[#This Row],[14dmf]]</f>
        <v>1.458398966113772</v>
      </c>
      <c r="Q209" s="16">
        <f>100-(100/(1+testdata[[#This Row],[mfratio]]))</f>
        <v>59.323119892911592</v>
      </c>
      <c r="R209"/>
    </row>
    <row r="210" spans="1:18" x14ac:dyDescent="0.25">
      <c r="A210" s="8">
        <v>209</v>
      </c>
      <c r="B210" s="4" t="s">
        <v>7</v>
      </c>
      <c r="C210" s="5" t="str">
        <f t="shared" si="181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2">
        <f>(testdata[[#This Row],[high]]+testdata[[#This Row],[low]]+testdata[[#This Row],[close]])/3</f>
        <v>246.18666666666664</v>
      </c>
      <c r="K210" s="11">
        <f>IF(testdata[[#This Row],[tp]]&gt;J209,1,IF(testdata[[#This Row],[tp]]&lt;J209,-1,0))</f>
        <v>-1</v>
      </c>
      <c r="L210" s="1">
        <f>IF(testdata[[#This Row],[updown]]=1,testdata[[#This Row],[tp]]*testdata[[#This Row],[volume]],0)</f>
        <v>0</v>
      </c>
      <c r="M210" s="1">
        <f>IF(testdata[[#This Row],[updown]]=-1,testdata[[#This Row],[tp]]*testdata[[#This Row],[volume]],0)</f>
        <v>13947022185.813332</v>
      </c>
      <c r="N210" s="12">
        <f t="shared" ref="N210:O210" si="198">SUM(L197:L210)</f>
        <v>117127289496.69334</v>
      </c>
      <c r="O210" s="12">
        <f t="shared" si="198"/>
        <v>101774526501.50665</v>
      </c>
      <c r="P210" s="14">
        <f>testdata[[#This Row],[14umf]]/testdata[[#This Row],[14dmf]]</f>
        <v>1.1508507435302036</v>
      </c>
      <c r="Q210" s="16">
        <f>100-(100/(1+testdata[[#This Row],[mfratio]]))</f>
        <v>53.506769216412749</v>
      </c>
      <c r="R210"/>
    </row>
    <row r="211" spans="1:18" x14ac:dyDescent="0.25">
      <c r="A211" s="8">
        <v>210</v>
      </c>
      <c r="B211" s="4" t="s">
        <v>7</v>
      </c>
      <c r="C211" s="5" t="str">
        <f t="shared" si="181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2">
        <f>(testdata[[#This Row],[high]]+testdata[[#This Row],[low]]+testdata[[#This Row],[close]])/3</f>
        <v>246.39333333333332</v>
      </c>
      <c r="K211" s="11">
        <f>IF(testdata[[#This Row],[tp]]&gt;J210,1,IF(testdata[[#This Row],[tp]]&lt;J210,-1,0))</f>
        <v>1</v>
      </c>
      <c r="L211" s="1">
        <f>IF(testdata[[#This Row],[updown]]=1,testdata[[#This Row],[tp]]*testdata[[#This Row],[volume]],0)</f>
        <v>15506449049.866665</v>
      </c>
      <c r="M211" s="1">
        <f>IF(testdata[[#This Row],[updown]]=-1,testdata[[#This Row],[tp]]*testdata[[#This Row],[volume]],0)</f>
        <v>0</v>
      </c>
      <c r="N211" s="12">
        <f t="shared" ref="N211:O211" si="199">SUM(L198:L211)</f>
        <v>120486796356.10667</v>
      </c>
      <c r="O211" s="12">
        <f t="shared" si="199"/>
        <v>101774526501.50665</v>
      </c>
      <c r="P211" s="14">
        <f>testdata[[#This Row],[14umf]]/testdata[[#This Row],[14dmf]]</f>
        <v>1.1838600531766956</v>
      </c>
      <c r="Q211" s="16">
        <f>100-(100/(1+testdata[[#This Row],[mfratio]]))</f>
        <v>54.209520040197823</v>
      </c>
      <c r="R211"/>
    </row>
    <row r="212" spans="1:18" x14ac:dyDescent="0.25">
      <c r="A212" s="8">
        <v>211</v>
      </c>
      <c r="B212" s="4" t="s">
        <v>7</v>
      </c>
      <c r="C212" s="5" t="str">
        <f t="shared" si="181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2">
        <f>(testdata[[#This Row],[high]]+testdata[[#This Row],[low]]+testdata[[#This Row],[close]])/3</f>
        <v>246.89666666666668</v>
      </c>
      <c r="K212" s="11">
        <f>IF(testdata[[#This Row],[tp]]&gt;J211,1,IF(testdata[[#This Row],[tp]]&lt;J211,-1,0))</f>
        <v>1</v>
      </c>
      <c r="L212" s="1">
        <f>IF(testdata[[#This Row],[updown]]=1,testdata[[#This Row],[tp]]*testdata[[#This Row],[volume]],0)</f>
        <v>13965872901.800001</v>
      </c>
      <c r="M212" s="1">
        <f>IF(testdata[[#This Row],[updown]]=-1,testdata[[#This Row],[tp]]*testdata[[#This Row],[volume]],0)</f>
        <v>0</v>
      </c>
      <c r="N212" s="12">
        <f t="shared" ref="N212:O212" si="200">SUM(L199:L212)</f>
        <v>134452669257.90668</v>
      </c>
      <c r="O212" s="12">
        <f t="shared" si="200"/>
        <v>89787545104.106659</v>
      </c>
      <c r="P212" s="14">
        <f>testdata[[#This Row],[14umf]]/testdata[[#This Row],[14dmf]]</f>
        <v>1.4974534508323154</v>
      </c>
      <c r="Q212" s="16">
        <f>100-(100/(1+testdata[[#This Row],[mfratio]]))</f>
        <v>59.959213667556675</v>
      </c>
      <c r="R212"/>
    </row>
    <row r="213" spans="1:18" x14ac:dyDescent="0.25">
      <c r="A213" s="8">
        <v>212</v>
      </c>
      <c r="B213" s="4" t="s">
        <v>7</v>
      </c>
      <c r="C213" s="5" t="str">
        <f t="shared" si="181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2">
        <f>(testdata[[#This Row],[high]]+testdata[[#This Row],[low]]+testdata[[#This Row],[close]])/3</f>
        <v>246.43333333333337</v>
      </c>
      <c r="K213" s="11">
        <f>IF(testdata[[#This Row],[tp]]&gt;J212,1,IF(testdata[[#This Row],[tp]]&lt;J212,-1,0))</f>
        <v>-1</v>
      </c>
      <c r="L213" s="1">
        <f>IF(testdata[[#This Row],[updown]]=1,testdata[[#This Row],[tp]]*testdata[[#This Row],[volume]],0)</f>
        <v>0</v>
      </c>
      <c r="M213" s="1">
        <f>IF(testdata[[#This Row],[updown]]=-1,testdata[[#This Row],[tp]]*testdata[[#This Row],[volume]],0)</f>
        <v>14517487225.733335</v>
      </c>
      <c r="N213" s="12">
        <f t="shared" ref="N213:O213" si="201">SUM(L200:L213)</f>
        <v>120481104297.72</v>
      </c>
      <c r="O213" s="12">
        <f t="shared" si="201"/>
        <v>104305032329.84</v>
      </c>
      <c r="P213" s="14">
        <f>testdata[[#This Row],[14umf]]/testdata[[#This Row],[14dmf]]</f>
        <v>1.1550842908204755</v>
      </c>
      <c r="Q213" s="16">
        <f>100-(100/(1+testdata[[#This Row],[mfratio]]))</f>
        <v>53.598102670068478</v>
      </c>
      <c r="R213"/>
    </row>
    <row r="214" spans="1:18" x14ac:dyDescent="0.25">
      <c r="A214" s="8">
        <v>213</v>
      </c>
      <c r="B214" s="4" t="s">
        <v>7</v>
      </c>
      <c r="C214" s="5" t="str">
        <f t="shared" si="181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2">
        <f>(testdata[[#This Row],[high]]+testdata[[#This Row],[low]]+testdata[[#This Row],[close]])/3</f>
        <v>247.29999999999998</v>
      </c>
      <c r="K214" s="11">
        <f>IF(testdata[[#This Row],[tp]]&gt;J213,1,IF(testdata[[#This Row],[tp]]&lt;J213,-1,0))</f>
        <v>1</v>
      </c>
      <c r="L214" s="1">
        <f>IF(testdata[[#This Row],[updown]]=1,testdata[[#This Row],[tp]]*testdata[[#This Row],[volume]],0)</f>
        <v>15378967760.799999</v>
      </c>
      <c r="M214" s="1">
        <f>IF(testdata[[#This Row],[updown]]=-1,testdata[[#This Row],[tp]]*testdata[[#This Row],[volume]],0)</f>
        <v>0</v>
      </c>
      <c r="N214" s="12">
        <f t="shared" ref="N214:O214" si="202">SUM(L201:L214)</f>
        <v>126105482200.72</v>
      </c>
      <c r="O214" s="12">
        <f t="shared" si="202"/>
        <v>104305032329.84</v>
      </c>
      <c r="P214" s="14">
        <f>testdata[[#This Row],[14umf]]/testdata[[#This Row],[14dmf]]</f>
        <v>1.2090066930034711</v>
      </c>
      <c r="Q214" s="16">
        <f>100-(100/(1+testdata[[#This Row],[mfratio]]))</f>
        <v>54.730784512003801</v>
      </c>
      <c r="R214"/>
    </row>
    <row r="215" spans="1:18" x14ac:dyDescent="0.25">
      <c r="A215" s="8">
        <v>214</v>
      </c>
      <c r="B215" s="4" t="s">
        <v>7</v>
      </c>
      <c r="C215" s="5" t="str">
        <f t="shared" si="181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2">
        <f>(testdata[[#This Row],[high]]+testdata[[#This Row],[low]]+testdata[[#This Row],[close]])/3</f>
        <v>247.88333333333333</v>
      </c>
      <c r="K215" s="11">
        <f>IF(testdata[[#This Row],[tp]]&gt;J214,1,IF(testdata[[#This Row],[tp]]&lt;J214,-1,0))</f>
        <v>1</v>
      </c>
      <c r="L215" s="1">
        <f>IF(testdata[[#This Row],[updown]]=1,testdata[[#This Row],[tp]]*testdata[[#This Row],[volume]],0)</f>
        <v>12844610344.666666</v>
      </c>
      <c r="M215" s="1">
        <f>IF(testdata[[#This Row],[updown]]=-1,testdata[[#This Row],[tp]]*testdata[[#This Row],[volume]],0)</f>
        <v>0</v>
      </c>
      <c r="N215" s="12">
        <f t="shared" ref="N215:O215" si="203">SUM(L202:L215)</f>
        <v>130891766249.62668</v>
      </c>
      <c r="O215" s="12">
        <f t="shared" si="203"/>
        <v>104305032329.84</v>
      </c>
      <c r="P215" s="14">
        <f>testdata[[#This Row],[14umf]]/testdata[[#This Row],[14dmf]]</f>
        <v>1.2548940671981428</v>
      </c>
      <c r="Q215" s="16">
        <f>100-(100/(1+testdata[[#This Row],[mfratio]]))</f>
        <v>55.652018666998089</v>
      </c>
      <c r="R215"/>
    </row>
    <row r="216" spans="1:18" x14ac:dyDescent="0.25">
      <c r="A216" s="8">
        <v>215</v>
      </c>
      <c r="B216" s="4" t="s">
        <v>7</v>
      </c>
      <c r="C216" s="5" t="str">
        <f t="shared" si="181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2">
        <f>(testdata[[#This Row],[high]]+testdata[[#This Row],[low]]+testdata[[#This Row],[close]])/3</f>
        <v>247.89666666666668</v>
      </c>
      <c r="K216" s="11">
        <f>IF(testdata[[#This Row],[tp]]&gt;J215,1,IF(testdata[[#This Row],[tp]]&lt;J215,-1,0))</f>
        <v>1</v>
      </c>
      <c r="L216" s="1">
        <f>IF(testdata[[#This Row],[updown]]=1,testdata[[#This Row],[tp]]*testdata[[#This Row],[volume]],0)</f>
        <v>14876011238.266666</v>
      </c>
      <c r="M216" s="1">
        <f>IF(testdata[[#This Row],[updown]]=-1,testdata[[#This Row],[tp]]*testdata[[#This Row],[volume]],0)</f>
        <v>0</v>
      </c>
      <c r="N216" s="12">
        <f t="shared" ref="N216:O216" si="204">SUM(L203:L216)</f>
        <v>135311577519.02667</v>
      </c>
      <c r="O216" s="12">
        <f t="shared" si="204"/>
        <v>104305032329.84</v>
      </c>
      <c r="P216" s="14">
        <f>testdata[[#This Row],[14umf]]/testdata[[#This Row],[14dmf]]</f>
        <v>1.2972679696904346</v>
      </c>
      <c r="Q216" s="16">
        <f>100-(100/(1+testdata[[#This Row],[mfratio]]))</f>
        <v>56.470032525863587</v>
      </c>
      <c r="R216"/>
    </row>
    <row r="217" spans="1:18" x14ac:dyDescent="0.25">
      <c r="A217" s="8">
        <v>216</v>
      </c>
      <c r="B217" s="4" t="s">
        <v>7</v>
      </c>
      <c r="C217" s="5" t="str">
        <f t="shared" si="181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2">
        <f>(testdata[[#This Row],[high]]+testdata[[#This Row],[low]]+testdata[[#This Row],[close]])/3</f>
        <v>248.01666666666665</v>
      </c>
      <c r="K217" s="11">
        <f>IF(testdata[[#This Row],[tp]]&gt;J216,1,IF(testdata[[#This Row],[tp]]&lt;J216,-1,0))</f>
        <v>1</v>
      </c>
      <c r="L217" s="1">
        <f>IF(testdata[[#This Row],[updown]]=1,testdata[[#This Row],[tp]]*testdata[[#This Row],[volume]],0)</f>
        <v>13062978309.333332</v>
      </c>
      <c r="M217" s="1">
        <f>IF(testdata[[#This Row],[updown]]=-1,testdata[[#This Row],[tp]]*testdata[[#This Row],[volume]],0)</f>
        <v>0</v>
      </c>
      <c r="N217" s="12">
        <f t="shared" ref="N217:O217" si="205">SUM(L204:L217)</f>
        <v>148374555828.36002</v>
      </c>
      <c r="O217" s="12">
        <f t="shared" si="205"/>
        <v>88499831999.600006</v>
      </c>
      <c r="P217" s="14">
        <f>testdata[[#This Row],[14umf]]/testdata[[#This Row],[14dmf]]</f>
        <v>1.6765518360422496</v>
      </c>
      <c r="Q217" s="16">
        <f>100-(100/(1+testdata[[#This Row],[mfratio]]))</f>
        <v>62.63849679523954</v>
      </c>
      <c r="R217"/>
    </row>
    <row r="218" spans="1:18" x14ac:dyDescent="0.25">
      <c r="A218" s="8">
        <v>217</v>
      </c>
      <c r="B218" s="4" t="s">
        <v>7</v>
      </c>
      <c r="C218" s="5" t="str">
        <f t="shared" si="181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2">
        <f>(testdata[[#This Row],[high]]+testdata[[#This Row],[low]]+testdata[[#This Row],[close]])/3</f>
        <v>246.88</v>
      </c>
      <c r="K218" s="11">
        <f>IF(testdata[[#This Row],[tp]]&gt;J217,1,IF(testdata[[#This Row],[tp]]&lt;J217,-1,0))</f>
        <v>-1</v>
      </c>
      <c r="L218" s="1">
        <f>IF(testdata[[#This Row],[updown]]=1,testdata[[#This Row],[tp]]*testdata[[#This Row],[volume]],0)</f>
        <v>0</v>
      </c>
      <c r="M218" s="1">
        <f>IF(testdata[[#This Row],[updown]]=-1,testdata[[#This Row],[tp]]*testdata[[#This Row],[volume]],0)</f>
        <v>24498068303.360001</v>
      </c>
      <c r="N218" s="12">
        <f t="shared" ref="N218:O218" si="206">SUM(L205:L218)</f>
        <v>125485166620.78667</v>
      </c>
      <c r="O218" s="12">
        <f t="shared" si="206"/>
        <v>112997900302.96001</v>
      </c>
      <c r="P218" s="14">
        <f>testdata[[#This Row],[14umf]]/testdata[[#This Row],[14dmf]]</f>
        <v>1.1105088349814192</v>
      </c>
      <c r="Q218" s="16">
        <f>100-(100/(1+testdata[[#This Row],[mfratio]]))</f>
        <v>52.618061416037435</v>
      </c>
      <c r="R218"/>
    </row>
    <row r="219" spans="1:18" x14ac:dyDescent="0.25">
      <c r="A219" s="8">
        <v>218</v>
      </c>
      <c r="B219" s="4" t="s">
        <v>7</v>
      </c>
      <c r="C219" s="5" t="str">
        <f t="shared" si="181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2">
        <f>(testdata[[#This Row],[high]]+testdata[[#This Row],[low]]+testdata[[#This Row],[close]])/3</f>
        <v>247.14333333333335</v>
      </c>
      <c r="K219" s="11">
        <f>IF(testdata[[#This Row],[tp]]&gt;J218,1,IF(testdata[[#This Row],[tp]]&lt;J218,-1,0))</f>
        <v>1</v>
      </c>
      <c r="L219" s="1">
        <f>IF(testdata[[#This Row],[updown]]=1,testdata[[#This Row],[tp]]*testdata[[#This Row],[volume]],0)</f>
        <v>15471084683.640001</v>
      </c>
      <c r="M219" s="1">
        <f>IF(testdata[[#This Row],[updown]]=-1,testdata[[#This Row],[tp]]*testdata[[#This Row],[volume]],0)</f>
        <v>0</v>
      </c>
      <c r="N219" s="12">
        <f t="shared" ref="N219:O219" si="207">SUM(L206:L219)</f>
        <v>140956251304.42667</v>
      </c>
      <c r="O219" s="12">
        <f t="shared" si="207"/>
        <v>96600636141.759995</v>
      </c>
      <c r="P219" s="14">
        <f>testdata[[#This Row],[14umf]]/testdata[[#This Row],[14dmf]]</f>
        <v>1.4591648350801278</v>
      </c>
      <c r="Q219" s="16">
        <f>100-(100/(1+testdata[[#This Row],[mfratio]]))</f>
        <v>59.335788079963471</v>
      </c>
      <c r="R219"/>
    </row>
    <row r="220" spans="1:18" x14ac:dyDescent="0.25">
      <c r="A220" s="8">
        <v>219</v>
      </c>
      <c r="B220" s="4" t="s">
        <v>7</v>
      </c>
      <c r="C220" s="5" t="str">
        <f t="shared" si="181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2">
        <f>(testdata[[#This Row],[high]]+testdata[[#This Row],[low]]+testdata[[#This Row],[close]])/3</f>
        <v>247.28333333333333</v>
      </c>
      <c r="K220" s="11">
        <f>IF(testdata[[#This Row],[tp]]&gt;J219,1,IF(testdata[[#This Row],[tp]]&lt;J219,-1,0))</f>
        <v>1</v>
      </c>
      <c r="L220" s="1">
        <f>IF(testdata[[#This Row],[updown]]=1,testdata[[#This Row],[tp]]*testdata[[#This Row],[volume]],0)</f>
        <v>12962177886.466667</v>
      </c>
      <c r="M220" s="1">
        <f>IF(testdata[[#This Row],[updown]]=-1,testdata[[#This Row],[tp]]*testdata[[#This Row],[volume]],0)</f>
        <v>0</v>
      </c>
      <c r="N220" s="12">
        <f t="shared" ref="N220:O220" si="208">SUM(L207:L220)</f>
        <v>153918429190.89334</v>
      </c>
      <c r="O220" s="12">
        <f t="shared" si="208"/>
        <v>79430773485.786667</v>
      </c>
      <c r="P220" s="14">
        <f>testdata[[#This Row],[14umf]]/testdata[[#This Row],[14dmf]]</f>
        <v>1.9377682280588076</v>
      </c>
      <c r="Q220" s="16">
        <f>100-(100/(1+testdata[[#This Row],[mfratio]]))</f>
        <v>65.960555007405361</v>
      </c>
      <c r="R220"/>
    </row>
    <row r="221" spans="1:18" x14ac:dyDescent="0.25">
      <c r="A221" s="8">
        <v>220</v>
      </c>
      <c r="B221" s="4" t="s">
        <v>7</v>
      </c>
      <c r="C221" s="5" t="str">
        <f t="shared" si="181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2">
        <f>(testdata[[#This Row],[high]]+testdata[[#This Row],[low]]+testdata[[#This Row],[close]])/3</f>
        <v>246.61333333333334</v>
      </c>
      <c r="K221" s="11">
        <f>IF(testdata[[#This Row],[tp]]&gt;J220,1,IF(testdata[[#This Row],[tp]]&lt;J220,-1,0))</f>
        <v>-1</v>
      </c>
      <c r="L221" s="1">
        <f>IF(testdata[[#This Row],[updown]]=1,testdata[[#This Row],[tp]]*testdata[[#This Row],[volume]],0)</f>
        <v>0</v>
      </c>
      <c r="M221" s="1">
        <f>IF(testdata[[#This Row],[updown]]=-1,testdata[[#This Row],[tp]]*testdata[[#This Row],[volume]],0)</f>
        <v>15780327512.746668</v>
      </c>
      <c r="N221" s="12">
        <f t="shared" ref="N221:O221" si="209">SUM(L208:L221)</f>
        <v>153918429190.89334</v>
      </c>
      <c r="O221" s="12">
        <f t="shared" si="209"/>
        <v>68742905227.653336</v>
      </c>
      <c r="P221" s="14">
        <f>testdata[[#This Row],[14umf]]/testdata[[#This Row],[14dmf]]</f>
        <v>2.2390445774901044</v>
      </c>
      <c r="Q221" s="16">
        <f>100-(100/(1+testdata[[#This Row],[mfratio]]))</f>
        <v>69.126698442202738</v>
      </c>
      <c r="R221"/>
    </row>
    <row r="222" spans="1:18" x14ac:dyDescent="0.25">
      <c r="A222" s="8">
        <v>221</v>
      </c>
      <c r="B222" s="4" t="s">
        <v>7</v>
      </c>
      <c r="C222" s="5" t="str">
        <f t="shared" si="181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2">
        <f>(testdata[[#This Row],[high]]+testdata[[#This Row],[low]]+testdata[[#This Row],[close]])/3</f>
        <v>245.72</v>
      </c>
      <c r="K222" s="11">
        <f>IF(testdata[[#This Row],[tp]]&gt;J221,1,IF(testdata[[#This Row],[tp]]&lt;J221,-1,0))</f>
        <v>-1</v>
      </c>
      <c r="L222" s="1">
        <f>IF(testdata[[#This Row],[updown]]=1,testdata[[#This Row],[tp]]*testdata[[#This Row],[volume]],0)</f>
        <v>0</v>
      </c>
      <c r="M222" s="1">
        <f>IF(testdata[[#This Row],[updown]]=-1,testdata[[#This Row],[tp]]*testdata[[#This Row],[volume]],0)</f>
        <v>20722656631.040001</v>
      </c>
      <c r="N222" s="12">
        <f t="shared" ref="N222:O222" si="210">SUM(L209:L222)</f>
        <v>136064187704.76001</v>
      </c>
      <c r="O222" s="12">
        <f t="shared" si="210"/>
        <v>89465561858.693329</v>
      </c>
      <c r="P222" s="14">
        <f>testdata[[#This Row],[14umf]]/testdata[[#This Row],[14dmf]]</f>
        <v>1.5208554540759163</v>
      </c>
      <c r="Q222" s="16">
        <f>100-(100/(1+testdata[[#This Row],[mfratio]]))</f>
        <v>60.330926615283644</v>
      </c>
      <c r="R222"/>
    </row>
    <row r="223" spans="1:18" x14ac:dyDescent="0.25">
      <c r="A223" s="8">
        <v>222</v>
      </c>
      <c r="B223" s="4" t="s">
        <v>7</v>
      </c>
      <c r="C223" s="5" t="str">
        <f t="shared" si="181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2">
        <f>(testdata[[#This Row],[high]]+testdata[[#This Row],[low]]+testdata[[#This Row],[close]])/3</f>
        <v>247.58666666666667</v>
      </c>
      <c r="K223" s="11">
        <f>IF(testdata[[#This Row],[tp]]&gt;J222,1,IF(testdata[[#This Row],[tp]]&lt;J222,-1,0))</f>
        <v>1</v>
      </c>
      <c r="L223" s="1">
        <f>IF(testdata[[#This Row],[updown]]=1,testdata[[#This Row],[tp]]*testdata[[#This Row],[volume]],0)</f>
        <v>17512228801.706669</v>
      </c>
      <c r="M223" s="1">
        <f>IF(testdata[[#This Row],[updown]]=-1,testdata[[#This Row],[tp]]*testdata[[#This Row],[volume]],0)</f>
        <v>0</v>
      </c>
      <c r="N223" s="12">
        <f t="shared" ref="N223:O223" si="211">SUM(L210:L223)</f>
        <v>131580380976.54666</v>
      </c>
      <c r="O223" s="12">
        <f t="shared" si="211"/>
        <v>89465561858.693329</v>
      </c>
      <c r="P223" s="14">
        <f>testdata[[#This Row],[14umf]]/testdata[[#This Row],[14dmf]]</f>
        <v>1.4707377704101576</v>
      </c>
      <c r="Q223" s="16">
        <f>100-(100/(1+testdata[[#This Row],[mfratio]]))</f>
        <v>59.526259242234602</v>
      </c>
      <c r="R223"/>
    </row>
    <row r="224" spans="1:18" x14ac:dyDescent="0.25">
      <c r="A224" s="8">
        <v>223</v>
      </c>
      <c r="B224" s="4" t="s">
        <v>7</v>
      </c>
      <c r="C224" s="5" t="str">
        <f t="shared" si="181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2">
        <f>(testdata[[#This Row],[high]]+testdata[[#This Row],[low]]+testdata[[#This Row],[close]])/3</f>
        <v>247.29333333333332</v>
      </c>
      <c r="K224" s="11">
        <f>IF(testdata[[#This Row],[tp]]&gt;J223,1,IF(testdata[[#This Row],[tp]]&lt;J223,-1,0))</f>
        <v>-1</v>
      </c>
      <c r="L224" s="1">
        <f>IF(testdata[[#This Row],[updown]]=1,testdata[[#This Row],[tp]]*testdata[[#This Row],[volume]],0)</f>
        <v>0</v>
      </c>
      <c r="M224" s="1">
        <f>IF(testdata[[#This Row],[updown]]=-1,testdata[[#This Row],[tp]]*testdata[[#This Row],[volume]],0)</f>
        <v>19550860578.986668</v>
      </c>
      <c r="N224" s="12">
        <f t="shared" ref="N224:O224" si="212">SUM(L211:L224)</f>
        <v>131580380976.54666</v>
      </c>
      <c r="O224" s="12">
        <f t="shared" si="212"/>
        <v>95069400251.866669</v>
      </c>
      <c r="P224" s="14">
        <f>testdata[[#This Row],[14umf]]/testdata[[#This Row],[14dmf]]</f>
        <v>1.3840455564876997</v>
      </c>
      <c r="Q224" s="16">
        <f>100-(100/(1+testdata[[#This Row],[mfratio]]))</f>
        <v>58.054492822978929</v>
      </c>
      <c r="R224"/>
    </row>
    <row r="225" spans="1:18" x14ac:dyDescent="0.25">
      <c r="A225" s="8">
        <v>224</v>
      </c>
      <c r="B225" s="4" t="s">
        <v>7</v>
      </c>
      <c r="C225" s="5" t="str">
        <f t="shared" si="181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2">
        <f>(testdata[[#This Row],[high]]+testdata[[#This Row],[low]]+testdata[[#This Row],[close]])/3</f>
        <v>247.4433333333333</v>
      </c>
      <c r="K225" s="11">
        <f>IF(testdata[[#This Row],[tp]]&gt;J224,1,IF(testdata[[#This Row],[tp]]&lt;J224,-1,0))</f>
        <v>1</v>
      </c>
      <c r="L225" s="1">
        <f>IF(testdata[[#This Row],[updown]]=1,testdata[[#This Row],[tp]]*testdata[[#This Row],[volume]],0)</f>
        <v>12414559648.306665</v>
      </c>
      <c r="M225" s="1">
        <f>IF(testdata[[#This Row],[updown]]=-1,testdata[[#This Row],[tp]]*testdata[[#This Row],[volume]],0)</f>
        <v>0</v>
      </c>
      <c r="N225" s="12">
        <f t="shared" ref="N225:O225" si="213">SUM(L212:L225)</f>
        <v>128488491574.98666</v>
      </c>
      <c r="O225" s="12">
        <f t="shared" si="213"/>
        <v>95069400251.866669</v>
      </c>
      <c r="P225" s="14">
        <f>testdata[[#This Row],[14umf]]/testdata[[#This Row],[14dmf]]</f>
        <v>1.3515231108493695</v>
      </c>
      <c r="Q225" s="16">
        <f>100-(100/(1+testdata[[#This Row],[mfratio]]))</f>
        <v>57.47437074353055</v>
      </c>
      <c r="R225"/>
    </row>
    <row r="226" spans="1:18" x14ac:dyDescent="0.25">
      <c r="A226" s="8">
        <v>225</v>
      </c>
      <c r="B226" s="4" t="s">
        <v>7</v>
      </c>
      <c r="C226" s="5" t="str">
        <f t="shared" si="181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2">
        <f>(testdata[[#This Row],[high]]+testdata[[#This Row],[low]]+testdata[[#This Row],[close]])/3</f>
        <v>248.64333333333335</v>
      </c>
      <c r="K226" s="11">
        <f>IF(testdata[[#This Row],[tp]]&gt;J225,1,IF(testdata[[#This Row],[tp]]&lt;J225,-1,0))</f>
        <v>1</v>
      </c>
      <c r="L226" s="1">
        <f>IF(testdata[[#This Row],[updown]]=1,testdata[[#This Row],[tp]]*testdata[[#This Row],[volume]],0)</f>
        <v>17950184836.240002</v>
      </c>
      <c r="M226" s="1">
        <f>IF(testdata[[#This Row],[updown]]=-1,testdata[[#This Row],[tp]]*testdata[[#This Row],[volume]],0)</f>
        <v>0</v>
      </c>
      <c r="N226" s="12">
        <f t="shared" ref="N226:O226" si="214">SUM(L213:L226)</f>
        <v>132472803509.42668</v>
      </c>
      <c r="O226" s="12">
        <f t="shared" si="214"/>
        <v>95069400251.866669</v>
      </c>
      <c r="P226" s="14">
        <f>testdata[[#This Row],[14umf]]/testdata[[#This Row],[14dmf]]</f>
        <v>1.3934326203643597</v>
      </c>
      <c r="Q226" s="16">
        <f>100-(100/(1+testdata[[#This Row],[mfratio]]))</f>
        <v>58.219003472603838</v>
      </c>
      <c r="R226"/>
    </row>
    <row r="227" spans="1:18" x14ac:dyDescent="0.25">
      <c r="A227" s="8">
        <v>226</v>
      </c>
      <c r="B227" s="4" t="s">
        <v>7</v>
      </c>
      <c r="C227" s="5" t="str">
        <f t="shared" si="181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2">
        <f>(testdata[[#This Row],[high]]+testdata[[#This Row],[low]]+testdata[[#This Row],[close]])/3</f>
        <v>248.97333333333333</v>
      </c>
      <c r="K227" s="11">
        <f>IF(testdata[[#This Row],[tp]]&gt;J226,1,IF(testdata[[#This Row],[tp]]&lt;J226,-1,0))</f>
        <v>1</v>
      </c>
      <c r="L227" s="1">
        <f>IF(testdata[[#This Row],[updown]]=1,testdata[[#This Row],[tp]]*testdata[[#This Row],[volume]],0)</f>
        <v>11700896173.76</v>
      </c>
      <c r="M227" s="1">
        <f>IF(testdata[[#This Row],[updown]]=-1,testdata[[#This Row],[tp]]*testdata[[#This Row],[volume]],0)</f>
        <v>0</v>
      </c>
      <c r="N227" s="12">
        <f t="shared" ref="N227:O227" si="215">SUM(L214:L227)</f>
        <v>144173699683.18668</v>
      </c>
      <c r="O227" s="12">
        <f t="shared" si="215"/>
        <v>80551913026.133331</v>
      </c>
      <c r="P227" s="14">
        <f>testdata[[#This Row],[14umf]]/testdata[[#This Row],[14dmf]]</f>
        <v>1.7898234103566557</v>
      </c>
      <c r="Q227" s="16">
        <f>100-(100/(1+testdata[[#This Row],[mfratio]]))</f>
        <v>64.155437355364427</v>
      </c>
      <c r="R227"/>
    </row>
    <row r="228" spans="1:18" x14ac:dyDescent="0.25">
      <c r="A228" s="8">
        <v>227</v>
      </c>
      <c r="B228" s="4" t="s">
        <v>7</v>
      </c>
      <c r="C228" s="5" t="str">
        <f t="shared" si="181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2">
        <f>(testdata[[#This Row],[high]]+testdata[[#This Row],[low]]+testdata[[#This Row],[close]])/3</f>
        <v>249.45666666666668</v>
      </c>
      <c r="K228" s="11">
        <f>IF(testdata[[#This Row],[tp]]&gt;J227,1,IF(testdata[[#This Row],[tp]]&lt;J227,-1,0))</f>
        <v>1</v>
      </c>
      <c r="L228" s="1">
        <f>IF(testdata[[#This Row],[updown]]=1,testdata[[#This Row],[tp]]*testdata[[#This Row],[volume]],0)</f>
        <v>7251927815.3466673</v>
      </c>
      <c r="M228" s="1">
        <f>IF(testdata[[#This Row],[updown]]=-1,testdata[[#This Row],[tp]]*testdata[[#This Row],[volume]],0)</f>
        <v>0</v>
      </c>
      <c r="N228" s="12">
        <f t="shared" ref="N228:O228" si="216">SUM(L215:L228)</f>
        <v>136046659737.73332</v>
      </c>
      <c r="O228" s="12">
        <f t="shared" si="216"/>
        <v>80551913026.133331</v>
      </c>
      <c r="P228" s="14">
        <f>testdata[[#This Row],[14umf]]/testdata[[#This Row],[14dmf]]</f>
        <v>1.6889314558376276</v>
      </c>
      <c r="Q228" s="16">
        <f>100-(100/(1+testdata[[#This Row],[mfratio]]))</f>
        <v>62.810506090476352</v>
      </c>
      <c r="R228"/>
    </row>
    <row r="229" spans="1:18" x14ac:dyDescent="0.25">
      <c r="A229" s="8">
        <v>228</v>
      </c>
      <c r="B229" s="4" t="s">
        <v>7</v>
      </c>
      <c r="C229" s="5" t="str">
        <f t="shared" si="181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2">
        <f>(testdata[[#This Row],[high]]+testdata[[#This Row],[low]]+testdata[[#This Row],[close]])/3</f>
        <v>249.45333333333335</v>
      </c>
      <c r="K229" s="11">
        <f>IF(testdata[[#This Row],[tp]]&gt;J228,1,IF(testdata[[#This Row],[tp]]&lt;J228,-1,0))</f>
        <v>-1</v>
      </c>
      <c r="L229" s="1">
        <f>IF(testdata[[#This Row],[updown]]=1,testdata[[#This Row],[tp]]*testdata[[#This Row],[volume]],0)</f>
        <v>0</v>
      </c>
      <c r="M229" s="1">
        <f>IF(testdata[[#This Row],[updown]]=-1,testdata[[#This Row],[tp]]*testdata[[#This Row],[volume]],0)</f>
        <v>13608628253.813334</v>
      </c>
      <c r="N229" s="12">
        <f t="shared" ref="N229:O229" si="217">SUM(L216:L229)</f>
        <v>123202049393.06667</v>
      </c>
      <c r="O229" s="12">
        <f t="shared" si="217"/>
        <v>94160541279.946671</v>
      </c>
      <c r="P229" s="14">
        <f>testdata[[#This Row],[14umf]]/testdata[[#This Row],[14dmf]]</f>
        <v>1.3084254584601136</v>
      </c>
      <c r="Q229" s="16">
        <f>100-(100/(1+testdata[[#This Row],[mfratio]]))</f>
        <v>56.680429236512055</v>
      </c>
      <c r="R229"/>
    </row>
    <row r="230" spans="1:18" x14ac:dyDescent="0.25">
      <c r="A230" s="8">
        <v>229</v>
      </c>
      <c r="B230" s="4" t="s">
        <v>7</v>
      </c>
      <c r="C230" s="5" t="str">
        <f t="shared" si="181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2">
        <f>(testdata[[#This Row],[high]]+testdata[[#This Row],[low]]+testdata[[#This Row],[close]])/3</f>
        <v>251.1933333333333</v>
      </c>
      <c r="K230" s="11">
        <f>IF(testdata[[#This Row],[tp]]&gt;J229,1,IF(testdata[[#This Row],[tp]]&lt;J229,-1,0))</f>
        <v>1</v>
      </c>
      <c r="L230" s="1">
        <f>IF(testdata[[#This Row],[updown]]=1,testdata[[#This Row],[tp]]*testdata[[#This Row],[volume]],0)</f>
        <v>25944832998.986664</v>
      </c>
      <c r="M230" s="1">
        <f>IF(testdata[[#This Row],[updown]]=-1,testdata[[#This Row],[tp]]*testdata[[#This Row],[volume]],0)</f>
        <v>0</v>
      </c>
      <c r="N230" s="12">
        <f t="shared" ref="N230:O230" si="218">SUM(L217:L230)</f>
        <v>134270871153.78667</v>
      </c>
      <c r="O230" s="12">
        <f t="shared" si="218"/>
        <v>94160541279.946671</v>
      </c>
      <c r="P230" s="14">
        <f>testdata[[#This Row],[14umf]]/testdata[[#This Row],[14dmf]]</f>
        <v>1.4259781149153428</v>
      </c>
      <c r="Q230" s="16">
        <f>100-(100/(1+testdata[[#This Row],[mfratio]]))</f>
        <v>58.779512731305239</v>
      </c>
      <c r="R230"/>
    </row>
    <row r="231" spans="1:18" x14ac:dyDescent="0.25">
      <c r="A231" s="8">
        <v>230</v>
      </c>
      <c r="B231" s="4" t="s">
        <v>7</v>
      </c>
      <c r="C231" s="5" t="str">
        <f t="shared" si="181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2">
        <f>(testdata[[#This Row],[high]]+testdata[[#This Row],[low]]+testdata[[#This Row],[close]])/3</f>
        <v>251.87</v>
      </c>
      <c r="K231" s="11">
        <f>IF(testdata[[#This Row],[tp]]&gt;J230,1,IF(testdata[[#This Row],[tp]]&lt;J230,-1,0))</f>
        <v>1</v>
      </c>
      <c r="L231" s="1">
        <f>IF(testdata[[#This Row],[updown]]=1,testdata[[#This Row],[tp]]*testdata[[#This Row],[volume]],0)</f>
        <v>20374060499.119999</v>
      </c>
      <c r="M231" s="1">
        <f>IF(testdata[[#This Row],[updown]]=-1,testdata[[#This Row],[tp]]*testdata[[#This Row],[volume]],0)</f>
        <v>0</v>
      </c>
      <c r="N231" s="12">
        <f t="shared" ref="N231:O231" si="219">SUM(L218:L231)</f>
        <v>141581953343.57333</v>
      </c>
      <c r="O231" s="12">
        <f t="shared" si="219"/>
        <v>94160541279.946671</v>
      </c>
      <c r="P231" s="14">
        <f>testdata[[#This Row],[14umf]]/testdata[[#This Row],[14dmf]]</f>
        <v>1.503622976450816</v>
      </c>
      <c r="Q231" s="16">
        <f>100-(100/(1+testdata[[#This Row],[mfratio]]))</f>
        <v>60.057883738644264</v>
      </c>
      <c r="R231"/>
    </row>
    <row r="232" spans="1:18" x14ac:dyDescent="0.25">
      <c r="A232" s="8">
        <v>231</v>
      </c>
      <c r="B232" s="4" t="s">
        <v>7</v>
      </c>
      <c r="C232" s="5" t="str">
        <f t="shared" si="181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2">
        <f>(testdata[[#This Row],[high]]+testdata[[#This Row],[low]]+testdata[[#This Row],[close]])/3</f>
        <v>253.84666666666666</v>
      </c>
      <c r="K232" s="11">
        <f>IF(testdata[[#This Row],[tp]]&gt;J231,1,IF(testdata[[#This Row],[tp]]&lt;J231,-1,0))</f>
        <v>1</v>
      </c>
      <c r="L232" s="1">
        <f>IF(testdata[[#This Row],[updown]]=1,testdata[[#This Row],[tp]]*testdata[[#This Row],[volume]],0)</f>
        <v>33880873984.533333</v>
      </c>
      <c r="M232" s="1">
        <f>IF(testdata[[#This Row],[updown]]=-1,testdata[[#This Row],[tp]]*testdata[[#This Row],[volume]],0)</f>
        <v>0</v>
      </c>
      <c r="N232" s="12">
        <f t="shared" ref="N232:O232" si="220">SUM(L219:L232)</f>
        <v>175462827328.10666</v>
      </c>
      <c r="O232" s="12">
        <f t="shared" si="220"/>
        <v>69662472976.58667</v>
      </c>
      <c r="P232" s="14">
        <f>testdata[[#This Row],[14umf]]/testdata[[#This Row],[14dmf]]</f>
        <v>2.5187567973229883</v>
      </c>
      <c r="Q232" s="16">
        <f>100-(100/(1+testdata[[#This Row],[mfratio]]))</f>
        <v>71.580871949980079</v>
      </c>
      <c r="R232"/>
    </row>
    <row r="233" spans="1:18" x14ac:dyDescent="0.25">
      <c r="A233" s="8">
        <v>232</v>
      </c>
      <c r="B233" s="4" t="s">
        <v>7</v>
      </c>
      <c r="C233" s="5" t="str">
        <f t="shared" si="181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2">
        <f>(testdata[[#This Row],[high]]+testdata[[#This Row],[low]]+testdata[[#This Row],[close]])/3</f>
        <v>252.50333333333333</v>
      </c>
      <c r="K233" s="11">
        <f>IF(testdata[[#This Row],[tp]]&gt;J232,1,IF(testdata[[#This Row],[tp]]&lt;J232,-1,0))</f>
        <v>-1</v>
      </c>
      <c r="L233" s="1">
        <f>IF(testdata[[#This Row],[updown]]=1,testdata[[#This Row],[tp]]*testdata[[#This Row],[volume]],0)</f>
        <v>0</v>
      </c>
      <c r="M233" s="1">
        <f>IF(testdata[[#This Row],[updown]]=-1,testdata[[#This Row],[tp]]*testdata[[#This Row],[volume]],0)</f>
        <v>43318813337.973335</v>
      </c>
      <c r="N233" s="12">
        <f t="shared" ref="N233:O233" si="221">SUM(L220:L233)</f>
        <v>159991742644.46664</v>
      </c>
      <c r="O233" s="12">
        <f t="shared" si="221"/>
        <v>112981286314.56</v>
      </c>
      <c r="P233" s="14">
        <f>testdata[[#This Row],[14umf]]/testdata[[#This Row],[14dmf]]</f>
        <v>1.4160906453040478</v>
      </c>
      <c r="Q233" s="16">
        <f>100-(100/(1+testdata[[#This Row],[mfratio]]))</f>
        <v>58.610824393380447</v>
      </c>
      <c r="R233"/>
    </row>
    <row r="234" spans="1:18" x14ac:dyDescent="0.25">
      <c r="A234" s="8">
        <v>233</v>
      </c>
      <c r="B234" s="4" t="s">
        <v>7</v>
      </c>
      <c r="C234" s="5" t="str">
        <f t="shared" si="181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2">
        <f>(testdata[[#This Row],[high]]+testdata[[#This Row],[low]]+testdata[[#This Row],[close]])/3</f>
        <v>253.9366666666667</v>
      </c>
      <c r="K234" s="11">
        <f>IF(testdata[[#This Row],[tp]]&gt;J233,1,IF(testdata[[#This Row],[tp]]&lt;J233,-1,0))</f>
        <v>1</v>
      </c>
      <c r="L234" s="1">
        <f>IF(testdata[[#This Row],[updown]]=1,testdata[[#This Row],[tp]]*testdata[[#This Row],[volume]],0)</f>
        <v>24921391191.013336</v>
      </c>
      <c r="M234" s="1">
        <f>IF(testdata[[#This Row],[updown]]=-1,testdata[[#This Row],[tp]]*testdata[[#This Row],[volume]],0)</f>
        <v>0</v>
      </c>
      <c r="N234" s="12">
        <f t="shared" ref="N234:O234" si="222">SUM(L221:L234)</f>
        <v>171950955949.01334</v>
      </c>
      <c r="O234" s="12">
        <f t="shared" si="222"/>
        <v>112981286314.56</v>
      </c>
      <c r="P234" s="14">
        <f>testdata[[#This Row],[14umf]]/testdata[[#This Row],[14dmf]]</f>
        <v>1.5219419211626897</v>
      </c>
      <c r="Q234" s="16">
        <f>100-(100/(1+testdata[[#This Row],[mfratio]]))</f>
        <v>60.34801628028886</v>
      </c>
      <c r="R234"/>
    </row>
    <row r="235" spans="1:18" x14ac:dyDescent="0.25">
      <c r="A235" s="8">
        <v>234</v>
      </c>
      <c r="B235" s="4" t="s">
        <v>7</v>
      </c>
      <c r="C235" s="5" t="str">
        <f t="shared" si="181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2">
        <f>(testdata[[#This Row],[high]]+testdata[[#This Row],[low]]+testdata[[#This Row],[close]])/3</f>
        <v>252.77333333333331</v>
      </c>
      <c r="K235" s="11">
        <f>IF(testdata[[#This Row],[tp]]&gt;J234,1,IF(testdata[[#This Row],[tp]]&lt;J234,-1,0))</f>
        <v>-1</v>
      </c>
      <c r="L235" s="1">
        <f>IF(testdata[[#This Row],[updown]]=1,testdata[[#This Row],[tp]]*testdata[[#This Row],[volume]],0)</f>
        <v>0</v>
      </c>
      <c r="M235" s="1">
        <f>IF(testdata[[#This Row],[updown]]=-1,testdata[[#This Row],[tp]]*testdata[[#This Row],[volume]],0)</f>
        <v>20574398512.639999</v>
      </c>
      <c r="N235" s="12">
        <f t="shared" ref="N235:O235" si="223">SUM(L222:L235)</f>
        <v>171950955949.01334</v>
      </c>
      <c r="O235" s="12">
        <f t="shared" si="223"/>
        <v>117775357314.45334</v>
      </c>
      <c r="P235" s="14">
        <f>testdata[[#This Row],[14umf]]/testdata[[#This Row],[14dmf]]</f>
        <v>1.4599909511623412</v>
      </c>
      <c r="Q235" s="16">
        <f>100-(100/(1+testdata[[#This Row],[mfratio]]))</f>
        <v>59.349443967364927</v>
      </c>
      <c r="R235"/>
    </row>
    <row r="236" spans="1:18" x14ac:dyDescent="0.25">
      <c r="A236" s="8">
        <v>235</v>
      </c>
      <c r="B236" s="4" t="s">
        <v>7</v>
      </c>
      <c r="C236" s="5" t="str">
        <f t="shared" si="181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2">
        <f>(testdata[[#This Row],[high]]+testdata[[#This Row],[low]]+testdata[[#This Row],[close]])/3</f>
        <v>252.23000000000002</v>
      </c>
      <c r="K236" s="11">
        <f>IF(testdata[[#This Row],[tp]]&gt;J235,1,IF(testdata[[#This Row],[tp]]&lt;J235,-1,0))</f>
        <v>-1</v>
      </c>
      <c r="L236" s="1">
        <f>IF(testdata[[#This Row],[updown]]=1,testdata[[#This Row],[tp]]*testdata[[#This Row],[volume]],0)</f>
        <v>0</v>
      </c>
      <c r="M236" s="1">
        <f>IF(testdata[[#This Row],[updown]]=-1,testdata[[#This Row],[tp]]*testdata[[#This Row],[volume]],0)</f>
        <v>19978458287.920002</v>
      </c>
      <c r="N236" s="12">
        <f t="shared" ref="N236:O236" si="224">SUM(L223:L236)</f>
        <v>171950955949.01334</v>
      </c>
      <c r="O236" s="12">
        <f t="shared" si="224"/>
        <v>117031158971.33334</v>
      </c>
      <c r="P236" s="14">
        <f>testdata[[#This Row],[14umf]]/testdata[[#This Row],[14dmf]]</f>
        <v>1.4692749987303171</v>
      </c>
      <c r="Q236" s="16">
        <f>100-(100/(1+testdata[[#This Row],[mfratio]]))</f>
        <v>59.502283037968937</v>
      </c>
      <c r="R236"/>
    </row>
    <row r="237" spans="1:18" x14ac:dyDescent="0.25">
      <c r="A237" s="8">
        <v>236</v>
      </c>
      <c r="B237" s="4" t="s">
        <v>7</v>
      </c>
      <c r="C237" s="5" t="str">
        <f t="shared" si="181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2">
        <f>(testdata[[#This Row],[high]]+testdata[[#This Row],[low]]+testdata[[#This Row],[close]])/3</f>
        <v>252.79333333333332</v>
      </c>
      <c r="K237" s="11">
        <f>IF(testdata[[#This Row],[tp]]&gt;J236,1,IF(testdata[[#This Row],[tp]]&lt;J236,-1,0))</f>
        <v>1</v>
      </c>
      <c r="L237" s="1">
        <f>IF(testdata[[#This Row],[updown]]=1,testdata[[#This Row],[tp]]*testdata[[#This Row],[volume]],0)</f>
        <v>20371312342.079998</v>
      </c>
      <c r="M237" s="1">
        <f>IF(testdata[[#This Row],[updown]]=-1,testdata[[#This Row],[tp]]*testdata[[#This Row],[volume]],0)</f>
        <v>0</v>
      </c>
      <c r="N237" s="12">
        <f t="shared" ref="N237:O237" si="225">SUM(L224:L237)</f>
        <v>174810039489.38666</v>
      </c>
      <c r="O237" s="12">
        <f t="shared" si="225"/>
        <v>117031158971.33334</v>
      </c>
      <c r="P237" s="14">
        <f>testdata[[#This Row],[14umf]]/testdata[[#This Row],[14dmf]]</f>
        <v>1.4937051040587079</v>
      </c>
      <c r="Q237" s="16">
        <f>100-(100/(1+testdata[[#This Row],[mfratio]]))</f>
        <v>59.899027420186179</v>
      </c>
      <c r="R237"/>
    </row>
    <row r="238" spans="1:18" x14ac:dyDescent="0.25">
      <c r="A238" s="8">
        <v>237</v>
      </c>
      <c r="B238" s="4" t="s">
        <v>7</v>
      </c>
      <c r="C238" s="5" t="str">
        <f t="shared" si="181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2">
        <f>(testdata[[#This Row],[high]]+testdata[[#This Row],[low]]+testdata[[#This Row],[close]])/3</f>
        <v>253.95000000000002</v>
      </c>
      <c r="K238" s="11">
        <f>IF(testdata[[#This Row],[tp]]&gt;J237,1,IF(testdata[[#This Row],[tp]]&lt;J237,-1,0))</f>
        <v>1</v>
      </c>
      <c r="L238" s="1">
        <f>IF(testdata[[#This Row],[updown]]=1,testdata[[#This Row],[tp]]*testdata[[#This Row],[volume]],0)</f>
        <v>20291013351.600002</v>
      </c>
      <c r="M238" s="1">
        <f>IF(testdata[[#This Row],[updown]]=-1,testdata[[#This Row],[tp]]*testdata[[#This Row],[volume]],0)</f>
        <v>0</v>
      </c>
      <c r="N238" s="12">
        <f t="shared" ref="N238:O238" si="226">SUM(L225:L238)</f>
        <v>195101052840.98666</v>
      </c>
      <c r="O238" s="12">
        <f t="shared" si="226"/>
        <v>97480298392.346664</v>
      </c>
      <c r="P238" s="14">
        <f>testdata[[#This Row],[14umf]]/testdata[[#This Row],[14dmf]]</f>
        <v>2.0014408660889407</v>
      </c>
      <c r="Q238" s="16">
        <f>100-(100/(1+testdata[[#This Row],[mfratio]]))</f>
        <v>66.682668604327347</v>
      </c>
      <c r="R238"/>
    </row>
    <row r="239" spans="1:18" x14ac:dyDescent="0.25">
      <c r="A239" s="8">
        <v>238</v>
      </c>
      <c r="B239" s="4" t="s">
        <v>7</v>
      </c>
      <c r="C239" s="5" t="str">
        <f t="shared" si="181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2">
        <f>(testdata[[#This Row],[high]]+testdata[[#This Row],[low]]+testdata[[#This Row],[close]])/3</f>
        <v>254.9433333333333</v>
      </c>
      <c r="K239" s="11">
        <f>IF(testdata[[#This Row],[tp]]&gt;J238,1,IF(testdata[[#This Row],[tp]]&lt;J238,-1,0))</f>
        <v>1</v>
      </c>
      <c r="L239" s="1">
        <f>IF(testdata[[#This Row],[updown]]=1,testdata[[#This Row],[tp]]*testdata[[#This Row],[volume]],0)</f>
        <v>22103391203.519997</v>
      </c>
      <c r="M239" s="1">
        <f>IF(testdata[[#This Row],[updown]]=-1,testdata[[#This Row],[tp]]*testdata[[#This Row],[volume]],0)</f>
        <v>0</v>
      </c>
      <c r="N239" s="12">
        <f t="shared" ref="N239:O239" si="227">SUM(L226:L239)</f>
        <v>204789884396.19998</v>
      </c>
      <c r="O239" s="12">
        <f t="shared" si="227"/>
        <v>97480298392.346664</v>
      </c>
      <c r="P239" s="14">
        <f>testdata[[#This Row],[14umf]]/testdata[[#This Row],[14dmf]]</f>
        <v>2.1008335814888968</v>
      </c>
      <c r="Q239" s="16">
        <f>100-(100/(1+testdata[[#This Row],[mfratio]]))</f>
        <v>67.750607257038297</v>
      </c>
      <c r="R239"/>
    </row>
    <row r="240" spans="1:18" x14ac:dyDescent="0.25">
      <c r="A240" s="8">
        <v>239</v>
      </c>
      <c r="B240" s="4" t="s">
        <v>7</v>
      </c>
      <c r="C240" s="5" t="str">
        <f t="shared" si="181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2">
        <f>(testdata[[#This Row],[high]]+testdata[[#This Row],[low]]+testdata[[#This Row],[close]])/3</f>
        <v>255.67</v>
      </c>
      <c r="K240" s="11">
        <f>IF(testdata[[#This Row],[tp]]&gt;J239,1,IF(testdata[[#This Row],[tp]]&lt;J239,-1,0))</f>
        <v>1</v>
      </c>
      <c r="L240" s="1">
        <f>IF(testdata[[#This Row],[updown]]=1,testdata[[#This Row],[tp]]*testdata[[#This Row],[volume]],0)</f>
        <v>22731566520.639999</v>
      </c>
      <c r="M240" s="1">
        <f>IF(testdata[[#This Row],[updown]]=-1,testdata[[#This Row],[tp]]*testdata[[#This Row],[volume]],0)</f>
        <v>0</v>
      </c>
      <c r="N240" s="12">
        <f t="shared" ref="N240:O240" si="228">SUM(L227:L240)</f>
        <v>209571266080.59998</v>
      </c>
      <c r="O240" s="12">
        <f t="shared" si="228"/>
        <v>97480298392.346664</v>
      </c>
      <c r="P240" s="14">
        <f>testdata[[#This Row],[14umf]]/testdata[[#This Row],[14dmf]]</f>
        <v>2.1498833050048782</v>
      </c>
      <c r="Q240" s="16">
        <f>100-(100/(1+testdata[[#This Row],[mfratio]]))</f>
        <v>68.25279214594741</v>
      </c>
      <c r="R240"/>
    </row>
    <row r="241" spans="1:18" x14ac:dyDescent="0.25">
      <c r="A241" s="8">
        <v>240</v>
      </c>
      <c r="B241" s="4" t="s">
        <v>7</v>
      </c>
      <c r="C241" s="5" t="str">
        <f t="shared" si="181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2">
        <f>(testdata[[#This Row],[high]]+testdata[[#This Row],[low]]+testdata[[#This Row],[close]])/3</f>
        <v>255.83333333333334</v>
      </c>
      <c r="K241" s="11">
        <f>IF(testdata[[#This Row],[tp]]&gt;J240,1,IF(testdata[[#This Row],[tp]]&lt;J240,-1,0))</f>
        <v>1</v>
      </c>
      <c r="L241" s="1">
        <f>IF(testdata[[#This Row],[updown]]=1,testdata[[#This Row],[tp]]*testdata[[#This Row],[volume]],0)</f>
        <v>27474322346.666668</v>
      </c>
      <c r="M241" s="1">
        <f>IF(testdata[[#This Row],[updown]]=-1,testdata[[#This Row],[tp]]*testdata[[#This Row],[volume]],0)</f>
        <v>0</v>
      </c>
      <c r="N241" s="12">
        <f t="shared" ref="N241:O241" si="229">SUM(L228:L241)</f>
        <v>225344692253.50662</v>
      </c>
      <c r="O241" s="12">
        <f t="shared" si="229"/>
        <v>97480298392.346664</v>
      </c>
      <c r="P241" s="14">
        <f>testdata[[#This Row],[14umf]]/testdata[[#This Row],[14dmf]]</f>
        <v>2.3116947318577226</v>
      </c>
      <c r="Q241" s="16">
        <f>100-(100/(1+testdata[[#This Row],[mfratio]]))</f>
        <v>69.803980107821062</v>
      </c>
      <c r="R241"/>
    </row>
    <row r="242" spans="1:18" x14ac:dyDescent="0.25">
      <c r="A242" s="8">
        <v>241</v>
      </c>
      <c r="B242" s="4" t="s">
        <v>7</v>
      </c>
      <c r="C242" s="5" t="str">
        <f t="shared" si="181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2">
        <f>(testdata[[#This Row],[high]]+testdata[[#This Row],[low]]+testdata[[#This Row],[close]])/3</f>
        <v>255.04333333333332</v>
      </c>
      <c r="K242" s="11">
        <f>IF(testdata[[#This Row],[tp]]&gt;J241,1,IF(testdata[[#This Row],[tp]]&lt;J241,-1,0))</f>
        <v>-1</v>
      </c>
      <c r="L242" s="1">
        <f>IF(testdata[[#This Row],[updown]]=1,testdata[[#This Row],[tp]]*testdata[[#This Row],[volume]],0)</f>
        <v>0</v>
      </c>
      <c r="M242" s="1">
        <f>IF(testdata[[#This Row],[updown]]=-1,testdata[[#This Row],[tp]]*testdata[[#This Row],[volume]],0)</f>
        <v>26793622270.959999</v>
      </c>
      <c r="N242" s="12">
        <f t="shared" ref="N242:O242" si="230">SUM(L229:L242)</f>
        <v>218092764438.15994</v>
      </c>
      <c r="O242" s="12">
        <f t="shared" si="230"/>
        <v>124273920663.30667</v>
      </c>
      <c r="P242" s="14">
        <f>testdata[[#This Row],[14umf]]/testdata[[#This Row],[14dmf]]</f>
        <v>1.7549358970417868</v>
      </c>
      <c r="Q242" s="16">
        <f>100-(100/(1+testdata[[#This Row],[mfratio]]))</f>
        <v>63.701514758518101</v>
      </c>
      <c r="R242"/>
    </row>
    <row r="243" spans="1:18" x14ac:dyDescent="0.25">
      <c r="A243" s="8">
        <v>242</v>
      </c>
      <c r="B243" s="4" t="s">
        <v>7</v>
      </c>
      <c r="C243" s="5" t="str">
        <f t="shared" si="181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2">
        <f>(testdata[[#This Row],[high]]+testdata[[#This Row],[low]]+testdata[[#This Row],[close]])/3</f>
        <v>256.49</v>
      </c>
      <c r="K243" s="11">
        <f>IF(testdata[[#This Row],[tp]]&gt;J242,1,IF(testdata[[#This Row],[tp]]&lt;J242,-1,0))</f>
        <v>1</v>
      </c>
      <c r="L243" s="1">
        <f>IF(testdata[[#This Row],[updown]]=1,testdata[[#This Row],[tp]]*testdata[[#This Row],[volume]],0)</f>
        <v>38511160939.68</v>
      </c>
      <c r="M243" s="1">
        <f>IF(testdata[[#This Row],[updown]]=-1,testdata[[#This Row],[tp]]*testdata[[#This Row],[volume]],0)</f>
        <v>0</v>
      </c>
      <c r="N243" s="12">
        <f t="shared" ref="N243:O243" si="231">SUM(L230:L243)</f>
        <v>256603925377.83994</v>
      </c>
      <c r="O243" s="12">
        <f t="shared" si="231"/>
        <v>110665292409.49335</v>
      </c>
      <c r="P243" s="14">
        <f>testdata[[#This Row],[14umf]]/testdata[[#This Row],[14dmf]]</f>
        <v>2.3187389631460218</v>
      </c>
      <c r="Q243" s="16">
        <f>100-(100/(1+testdata[[#This Row],[mfratio]]))</f>
        <v>69.868073051095195</v>
      </c>
      <c r="R243"/>
    </row>
    <row r="244" spans="1:18" x14ac:dyDescent="0.25">
      <c r="A244" s="8">
        <v>243</v>
      </c>
      <c r="B244" s="4" t="s">
        <v>7</v>
      </c>
      <c r="C244" s="5" t="str">
        <f t="shared" si="181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2">
        <f>(testdata[[#This Row],[high]]+testdata[[#This Row],[low]]+testdata[[#This Row],[close]])/3</f>
        <v>258.36999999999995</v>
      </c>
      <c r="K244" s="11">
        <f>IF(testdata[[#This Row],[tp]]&gt;J243,1,IF(testdata[[#This Row],[tp]]&lt;J243,-1,0))</f>
        <v>1</v>
      </c>
      <c r="L244" s="1">
        <f>IF(testdata[[#This Row],[updown]]=1,testdata[[#This Row],[tp]]*testdata[[#This Row],[volume]],0)</f>
        <v>22441067398.399994</v>
      </c>
      <c r="M244" s="1">
        <f>IF(testdata[[#This Row],[updown]]=-1,testdata[[#This Row],[tp]]*testdata[[#This Row],[volume]],0)</f>
        <v>0</v>
      </c>
      <c r="N244" s="12">
        <f t="shared" ref="N244:O244" si="232">SUM(L231:L244)</f>
        <v>253100159777.2533</v>
      </c>
      <c r="O244" s="12">
        <f t="shared" si="232"/>
        <v>110665292409.49335</v>
      </c>
      <c r="P244" s="14">
        <f>testdata[[#This Row],[14umf]]/testdata[[#This Row],[14dmf]]</f>
        <v>2.2870780374456525</v>
      </c>
      <c r="Q244" s="16">
        <f>100-(100/(1+testdata[[#This Row],[mfratio]]))</f>
        <v>69.577844255346989</v>
      </c>
      <c r="R244"/>
    </row>
    <row r="245" spans="1:18" x14ac:dyDescent="0.25">
      <c r="A245" s="8">
        <v>244</v>
      </c>
      <c r="B245" s="4" t="s">
        <v>7</v>
      </c>
      <c r="C245" s="5" t="str">
        <f t="shared" si="181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2">
        <f>(testdata[[#This Row],[high]]+testdata[[#This Row],[low]]+testdata[[#This Row],[close]])/3</f>
        <v>257.73</v>
      </c>
      <c r="K245" s="11">
        <f>IF(testdata[[#This Row],[tp]]&gt;J244,1,IF(testdata[[#This Row],[tp]]&lt;J244,-1,0))</f>
        <v>-1</v>
      </c>
      <c r="L245" s="1">
        <f>IF(testdata[[#This Row],[updown]]=1,testdata[[#This Row],[tp]]*testdata[[#This Row],[volume]],0)</f>
        <v>0</v>
      </c>
      <c r="M245" s="1">
        <f>IF(testdata[[#This Row],[updown]]=-1,testdata[[#This Row],[tp]]*testdata[[#This Row],[volume]],0)</f>
        <v>22045444824.480003</v>
      </c>
      <c r="N245" s="12">
        <f t="shared" ref="N245:O245" si="233">SUM(L232:L245)</f>
        <v>232726099278.1333</v>
      </c>
      <c r="O245" s="12">
        <f t="shared" si="233"/>
        <v>132710737233.97336</v>
      </c>
      <c r="P245" s="14">
        <f>testdata[[#This Row],[14umf]]/testdata[[#This Row],[14dmf]]</f>
        <v>1.7536342885943705</v>
      </c>
      <c r="Q245" s="16">
        <f>100-(100/(1+testdata[[#This Row],[mfratio]]))</f>
        <v>63.684356919071362</v>
      </c>
      <c r="R245"/>
    </row>
    <row r="246" spans="1:18" x14ac:dyDescent="0.25">
      <c r="A246" s="8">
        <v>245</v>
      </c>
      <c r="B246" s="4" t="s">
        <v>7</v>
      </c>
      <c r="C246" s="5" t="str">
        <f t="shared" si="181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2">
        <f>(testdata[[#This Row],[high]]+testdata[[#This Row],[low]]+testdata[[#This Row],[close]])/3</f>
        <v>257.49333333333334</v>
      </c>
      <c r="K246" s="11">
        <f>IF(testdata[[#This Row],[tp]]&gt;J245,1,IF(testdata[[#This Row],[tp]]&lt;J245,-1,0))</f>
        <v>-1</v>
      </c>
      <c r="L246" s="1">
        <f>IF(testdata[[#This Row],[updown]]=1,testdata[[#This Row],[tp]]*testdata[[#This Row],[volume]],0)</f>
        <v>0</v>
      </c>
      <c r="M246" s="1">
        <f>IF(testdata[[#This Row],[updown]]=-1,testdata[[#This Row],[tp]]*testdata[[#This Row],[volume]],0)</f>
        <v>20519643733.333332</v>
      </c>
      <c r="N246" s="12">
        <f t="shared" ref="N246:O246" si="234">SUM(L233:L246)</f>
        <v>198845225293.60001</v>
      </c>
      <c r="O246" s="12">
        <f t="shared" si="234"/>
        <v>153230380967.3067</v>
      </c>
      <c r="P246" s="14">
        <f>testdata[[#This Row],[14umf]]/testdata[[#This Row],[14dmf]]</f>
        <v>1.2976879913652744</v>
      </c>
      <c r="Q246" s="16">
        <f>100-(100/(1+testdata[[#This Row],[mfratio]]))</f>
        <v>56.47798988557166</v>
      </c>
      <c r="R246"/>
    </row>
    <row r="247" spans="1:18" x14ac:dyDescent="0.25">
      <c r="A247" s="8">
        <v>246</v>
      </c>
      <c r="B247" s="4" t="s">
        <v>7</v>
      </c>
      <c r="C247" s="5" t="str">
        <f t="shared" si="181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2">
        <f>(testdata[[#This Row],[high]]+testdata[[#This Row],[low]]+testdata[[#This Row],[close]])/3</f>
        <v>257.88000000000005</v>
      </c>
      <c r="K247" s="11">
        <f>IF(testdata[[#This Row],[tp]]&gt;J246,1,IF(testdata[[#This Row],[tp]]&lt;J246,-1,0))</f>
        <v>1</v>
      </c>
      <c r="L247" s="1">
        <f>IF(testdata[[#This Row],[updown]]=1,testdata[[#This Row],[tp]]*testdata[[#This Row],[volume]],0)</f>
        <v>17948119976.640003</v>
      </c>
      <c r="M247" s="1">
        <f>IF(testdata[[#This Row],[updown]]=-1,testdata[[#This Row],[tp]]*testdata[[#This Row],[volume]],0)</f>
        <v>0</v>
      </c>
      <c r="N247" s="12">
        <f t="shared" ref="N247:O247" si="235">SUM(L234:L247)</f>
        <v>216793345270.24002</v>
      </c>
      <c r="O247" s="12">
        <f t="shared" si="235"/>
        <v>109911567629.33333</v>
      </c>
      <c r="P247" s="14">
        <f>testdata[[#This Row],[14umf]]/testdata[[#This Row],[14dmf]]</f>
        <v>1.9724342937347201</v>
      </c>
      <c r="Q247" s="16">
        <f>100-(100/(1+testdata[[#This Row],[mfratio]]))</f>
        <v>66.357540615521955</v>
      </c>
      <c r="R247"/>
    </row>
    <row r="248" spans="1:18" x14ac:dyDescent="0.25">
      <c r="A248" s="8">
        <v>247</v>
      </c>
      <c r="B248" s="4" t="s">
        <v>7</v>
      </c>
      <c r="C248" s="5" t="str">
        <f t="shared" si="181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2">
        <f>(testdata[[#This Row],[high]]+testdata[[#This Row],[low]]+testdata[[#This Row],[close]])/3</f>
        <v>257.49333333333328</v>
      </c>
      <c r="K248" s="11">
        <f>IF(testdata[[#This Row],[tp]]&gt;J247,1,IF(testdata[[#This Row],[tp]]&lt;J247,-1,0))</f>
        <v>-1</v>
      </c>
      <c r="L248" s="1">
        <f>IF(testdata[[#This Row],[updown]]=1,testdata[[#This Row],[tp]]*testdata[[#This Row],[volume]],0)</f>
        <v>0</v>
      </c>
      <c r="M248" s="1">
        <f>IF(testdata[[#This Row],[updown]]=-1,testdata[[#This Row],[tp]]*testdata[[#This Row],[volume]],0)</f>
        <v>21046157861.546661</v>
      </c>
      <c r="N248" s="12">
        <f t="shared" ref="N248:O248" si="236">SUM(L235:L248)</f>
        <v>191871954079.22668</v>
      </c>
      <c r="O248" s="12">
        <f t="shared" si="236"/>
        <v>130957725490.87999</v>
      </c>
      <c r="P248" s="14">
        <f>testdata[[#This Row],[14umf]]/testdata[[#This Row],[14dmf]]</f>
        <v>1.4651442162729744</v>
      </c>
      <c r="Q248" s="16">
        <f>100-(100/(1+testdata[[#This Row],[mfratio]]))</f>
        <v>59.43442199451156</v>
      </c>
      <c r="R248"/>
    </row>
    <row r="249" spans="1:18" x14ac:dyDescent="0.25">
      <c r="A249" s="8">
        <v>248</v>
      </c>
      <c r="B249" s="4" t="s">
        <v>7</v>
      </c>
      <c r="C249" s="5" t="str">
        <f t="shared" si="181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2">
        <f>(testdata[[#This Row],[high]]+testdata[[#This Row],[low]]+testdata[[#This Row],[close]])/3</f>
        <v>257.32</v>
      </c>
      <c r="K249" s="11">
        <f>IF(testdata[[#This Row],[tp]]&gt;J248,1,IF(testdata[[#This Row],[tp]]&lt;J248,-1,0))</f>
        <v>-1</v>
      </c>
      <c r="L249" s="1">
        <f>IF(testdata[[#This Row],[updown]]=1,testdata[[#This Row],[tp]]*testdata[[#This Row],[volume]],0)</f>
        <v>0</v>
      </c>
      <c r="M249" s="1">
        <f>IF(testdata[[#This Row],[updown]]=-1,testdata[[#This Row],[tp]]*testdata[[#This Row],[volume]],0)</f>
        <v>12088033121.92</v>
      </c>
      <c r="N249" s="12">
        <f t="shared" ref="N249:O249" si="237">SUM(L236:L249)</f>
        <v>191871954079.22668</v>
      </c>
      <c r="O249" s="12">
        <f t="shared" si="237"/>
        <v>122471360100.16</v>
      </c>
      <c r="P249" s="14">
        <f>testdata[[#This Row],[14umf]]/testdata[[#This Row],[14dmf]]</f>
        <v>1.5666679452429468</v>
      </c>
      <c r="Q249" s="16">
        <f>100-(100/(1+testdata[[#This Row],[mfratio]]))</f>
        <v>61.038980447260563</v>
      </c>
      <c r="R249"/>
    </row>
    <row r="250" spans="1:18" x14ac:dyDescent="0.25">
      <c r="A250" s="8">
        <v>249</v>
      </c>
      <c r="B250" s="4" t="s">
        <v>7</v>
      </c>
      <c r="C250" s="5" t="str">
        <f t="shared" si="181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2">
        <f>(testdata[[#This Row],[high]]+testdata[[#This Row],[low]]+testdata[[#This Row],[close]])/3</f>
        <v>257.49333333333334</v>
      </c>
      <c r="K250" s="11">
        <f>IF(testdata[[#This Row],[tp]]&gt;J249,1,IF(testdata[[#This Row],[tp]]&lt;J249,-1,0))</f>
        <v>1</v>
      </c>
      <c r="L250" s="1">
        <f>IF(testdata[[#This Row],[updown]]=1,testdata[[#This Row],[tp]]*testdata[[#This Row],[volume]],0)</f>
        <v>15439823493.120001</v>
      </c>
      <c r="M250" s="1">
        <f>IF(testdata[[#This Row],[updown]]=-1,testdata[[#This Row],[tp]]*testdata[[#This Row],[volume]],0)</f>
        <v>0</v>
      </c>
      <c r="N250" s="12">
        <f t="shared" ref="N250:O250" si="238">SUM(L237:L250)</f>
        <v>207311777572.34668</v>
      </c>
      <c r="O250" s="12">
        <f t="shared" si="238"/>
        <v>102492901812.23999</v>
      </c>
      <c r="P250" s="14">
        <f>testdata[[#This Row],[14umf]]/testdata[[#This Row],[14dmf]]</f>
        <v>2.0226940003330935</v>
      </c>
      <c r="Q250" s="16">
        <f>100-(100/(1+testdata[[#This Row],[mfratio]]))</f>
        <v>66.916929074203267</v>
      </c>
      <c r="R250"/>
    </row>
    <row r="251" spans="1:18" x14ac:dyDescent="0.25">
      <c r="A251" s="8">
        <v>250</v>
      </c>
      <c r="B251" s="4" t="s">
        <v>7</v>
      </c>
      <c r="C251" s="5" t="str">
        <f t="shared" si="181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2">
        <f>(testdata[[#This Row],[high]]+testdata[[#This Row],[low]]+testdata[[#This Row],[close]])/3</f>
        <v>257.87333333333333</v>
      </c>
      <c r="K251" s="11">
        <f>IF(testdata[[#This Row],[tp]]&gt;J250,1,IF(testdata[[#This Row],[tp]]&lt;J250,-1,0))</f>
        <v>1</v>
      </c>
      <c r="L251" s="1">
        <f>IF(testdata[[#This Row],[updown]]=1,testdata[[#This Row],[tp]]*testdata[[#This Row],[volume]],0)</f>
        <v>12079676080.586666</v>
      </c>
      <c r="M251" s="1">
        <f>IF(testdata[[#This Row],[updown]]=-1,testdata[[#This Row],[tp]]*testdata[[#This Row],[volume]],0)</f>
        <v>0</v>
      </c>
      <c r="N251" s="12">
        <f t="shared" ref="N251:O251" si="239">SUM(L238:L251)</f>
        <v>199020141310.85333</v>
      </c>
      <c r="O251" s="12">
        <f t="shared" si="239"/>
        <v>102492901812.23999</v>
      </c>
      <c r="P251" s="14">
        <f>testdata[[#This Row],[14umf]]/testdata[[#This Row],[14dmf]]</f>
        <v>1.9417943856779922</v>
      </c>
      <c r="Q251" s="16">
        <f>100-(100/(1+testdata[[#This Row],[mfratio]]))</f>
        <v>66.007141598051192</v>
      </c>
      <c r="R251"/>
    </row>
    <row r="252" spans="1:18" x14ac:dyDescent="0.25">
      <c r="A252" s="8">
        <v>251</v>
      </c>
      <c r="B252" s="4" t="s">
        <v>7</v>
      </c>
      <c r="C252" s="5" t="str">
        <f t="shared" si="181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2">
        <f>(testdata[[#This Row],[high]]+testdata[[#This Row],[low]]+testdata[[#This Row],[close]])/3</f>
        <v>257.49333333333334</v>
      </c>
      <c r="K252" s="11">
        <f>IF(testdata[[#This Row],[tp]]&gt;J251,1,IF(testdata[[#This Row],[tp]]&lt;J251,-1,0))</f>
        <v>-1</v>
      </c>
      <c r="L252" s="1">
        <f>IF(testdata[[#This Row],[updown]]=1,testdata[[#This Row],[tp]]*testdata[[#This Row],[volume]],0)</f>
        <v>0</v>
      </c>
      <c r="M252" s="1">
        <f>IF(testdata[[#This Row],[updown]]=-1,testdata[[#This Row],[tp]]*testdata[[#This Row],[volume]],0)</f>
        <v>25667747085.653336</v>
      </c>
      <c r="N252" s="12">
        <f t="shared" ref="N252:O252" si="240">SUM(L239:L252)</f>
        <v>178729127959.25333</v>
      </c>
      <c r="O252" s="12">
        <f t="shared" si="240"/>
        <v>128160648897.89333</v>
      </c>
      <c r="P252" s="14">
        <f>testdata[[#This Row],[14umf]]/testdata[[#This Row],[14dmf]]</f>
        <v>1.3945710285974624</v>
      </c>
      <c r="Q252" s="16">
        <f>100-(100/(1+testdata[[#This Row],[mfratio]]))</f>
        <v>58.238866667249553</v>
      </c>
      <c r="R252"/>
    </row>
    <row r="253" spans="1:18" x14ac:dyDescent="0.25">
      <c r="A253" s="8">
        <v>252</v>
      </c>
      <c r="B253" s="4" t="s">
        <v>7</v>
      </c>
      <c r="C253" s="5" t="str">
        <f t="shared" si="181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2">
        <f>(testdata[[#This Row],[high]]+testdata[[#This Row],[low]]+testdata[[#This Row],[close]])/3</f>
        <v>258.43333333333334</v>
      </c>
      <c r="K253" s="11">
        <f>IF(testdata[[#This Row],[tp]]&gt;J252,1,IF(testdata[[#This Row],[tp]]&lt;J252,-1,0))</f>
        <v>1</v>
      </c>
      <c r="L253" s="1">
        <f>IF(testdata[[#This Row],[updown]]=1,testdata[[#This Row],[tp]]*testdata[[#This Row],[volume]],0)</f>
        <v>23252136010.666668</v>
      </c>
      <c r="M253" s="1">
        <f>IF(testdata[[#This Row],[updown]]=-1,testdata[[#This Row],[tp]]*testdata[[#This Row],[volume]],0)</f>
        <v>0</v>
      </c>
      <c r="N253" s="12">
        <f t="shared" ref="N253:O253" si="241">SUM(L240:L253)</f>
        <v>179877872766.39999</v>
      </c>
      <c r="O253" s="12">
        <f t="shared" si="241"/>
        <v>128160648897.89333</v>
      </c>
      <c r="P253" s="14">
        <f>testdata[[#This Row],[14umf]]/testdata[[#This Row],[14dmf]]</f>
        <v>1.403534347814595</v>
      </c>
      <c r="Q253" s="16">
        <f>100-(100/(1+testdata[[#This Row],[mfratio]]))</f>
        <v>58.39460330952847</v>
      </c>
      <c r="R253"/>
    </row>
    <row r="254" spans="1:18" x14ac:dyDescent="0.25">
      <c r="A254" s="8">
        <v>253</v>
      </c>
      <c r="B254" s="4" t="s">
        <v>7</v>
      </c>
      <c r="C254" s="5" t="str">
        <f t="shared" si="181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2">
        <f>(testdata[[#This Row],[high]]+testdata[[#This Row],[low]]+testdata[[#This Row],[close]])/3</f>
        <v>260.06666666666666</v>
      </c>
      <c r="K254" s="11">
        <f>IF(testdata[[#This Row],[tp]]&gt;J253,1,IF(testdata[[#This Row],[tp]]&lt;J253,-1,0))</f>
        <v>1</v>
      </c>
      <c r="L254" s="1">
        <f>IF(testdata[[#This Row],[updown]]=1,testdata[[#This Row],[tp]]*testdata[[#This Row],[volume]],0)</f>
        <v>24321132989.333332</v>
      </c>
      <c r="M254" s="1">
        <f>IF(testdata[[#This Row],[updown]]=-1,testdata[[#This Row],[tp]]*testdata[[#This Row],[volume]],0)</f>
        <v>0</v>
      </c>
      <c r="N254" s="12">
        <f t="shared" ref="N254:O254" si="242">SUM(L241:L254)</f>
        <v>181467439235.09332</v>
      </c>
      <c r="O254" s="12">
        <f t="shared" si="242"/>
        <v>128160648897.89333</v>
      </c>
      <c r="P254" s="14">
        <f>testdata[[#This Row],[14umf]]/testdata[[#This Row],[14dmf]]</f>
        <v>1.4159372693225825</v>
      </c>
      <c r="Q254" s="16">
        <f>100-(100/(1+testdata[[#This Row],[mfratio]]))</f>
        <v>58.608196798073514</v>
      </c>
      <c r="R254"/>
    </row>
    <row r="255" spans="1:18" x14ac:dyDescent="0.25">
      <c r="A255" s="8">
        <v>254</v>
      </c>
      <c r="B255" s="4" t="s">
        <v>7</v>
      </c>
      <c r="C255" s="5" t="str">
        <f t="shared" si="181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2">
        <f>(testdata[[#This Row],[high]]+testdata[[#This Row],[low]]+testdata[[#This Row],[close]])/3</f>
        <v>261.42666666666668</v>
      </c>
      <c r="K255" s="11">
        <f>IF(testdata[[#This Row],[tp]]&gt;J254,1,IF(testdata[[#This Row],[tp]]&lt;J254,-1,0))</f>
        <v>1</v>
      </c>
      <c r="L255" s="1">
        <f>IF(testdata[[#This Row],[updown]]=1,testdata[[#This Row],[tp]]*testdata[[#This Row],[volume]],0)</f>
        <v>21887594217.813335</v>
      </c>
      <c r="M255" s="1">
        <f>IF(testdata[[#This Row],[updown]]=-1,testdata[[#This Row],[tp]]*testdata[[#This Row],[volume]],0)</f>
        <v>0</v>
      </c>
      <c r="N255" s="12">
        <f t="shared" ref="N255:O255" si="243">SUM(L242:L255)</f>
        <v>175880711106.23999</v>
      </c>
      <c r="O255" s="12">
        <f t="shared" si="243"/>
        <v>128160648897.89333</v>
      </c>
      <c r="P255" s="14">
        <f>testdata[[#This Row],[14umf]]/testdata[[#This Row],[14dmf]]</f>
        <v>1.3723456663079605</v>
      </c>
      <c r="Q255" s="16">
        <f>100-(100/(1+testdata[[#This Row],[mfratio]]))</f>
        <v>57.847626751784354</v>
      </c>
      <c r="R255"/>
    </row>
    <row r="256" spans="1:18" x14ac:dyDescent="0.25">
      <c r="A256" s="8">
        <v>255</v>
      </c>
      <c r="B256" s="4" t="s">
        <v>7</v>
      </c>
      <c r="C256" s="5" t="str">
        <f t="shared" si="181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2">
        <f>(testdata[[#This Row],[high]]+testdata[[#This Row],[low]]+testdata[[#This Row],[close]])/3</f>
        <v>262.91000000000003</v>
      </c>
      <c r="K256" s="11">
        <f>IF(testdata[[#This Row],[tp]]&gt;J255,1,IF(testdata[[#This Row],[tp]]&lt;J255,-1,0))</f>
        <v>1</v>
      </c>
      <c r="L256" s="1">
        <f>IF(testdata[[#This Row],[updown]]=1,testdata[[#This Row],[tp]]*testdata[[#This Row],[volume]],0)</f>
        <v>22800024231.440002</v>
      </c>
      <c r="M256" s="1">
        <f>IF(testdata[[#This Row],[updown]]=-1,testdata[[#This Row],[tp]]*testdata[[#This Row],[volume]],0)</f>
        <v>0</v>
      </c>
      <c r="N256" s="12">
        <f t="shared" ref="N256:O256" si="244">SUM(L243:L256)</f>
        <v>198680735337.67999</v>
      </c>
      <c r="O256" s="12">
        <f t="shared" si="244"/>
        <v>101367026626.93333</v>
      </c>
      <c r="P256" s="14">
        <f>testdata[[#This Row],[14umf]]/testdata[[#This Row],[14dmf]]</f>
        <v>1.9600134476558702</v>
      </c>
      <c r="Q256" s="16">
        <f>100-(100/(1+testdata[[#This Row],[mfratio]]))</f>
        <v>66.216369699538632</v>
      </c>
      <c r="R256"/>
    </row>
    <row r="257" spans="1:18" x14ac:dyDescent="0.25">
      <c r="A257" s="8">
        <v>256</v>
      </c>
      <c r="B257" s="4" t="s">
        <v>7</v>
      </c>
      <c r="C257" s="5" t="str">
        <f t="shared" si="181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2">
        <f>(testdata[[#This Row],[high]]+testdata[[#This Row],[low]]+testdata[[#This Row],[close]])/3</f>
        <v>263.57333333333332</v>
      </c>
      <c r="K257" s="11">
        <f>IF(testdata[[#This Row],[tp]]&gt;J256,1,IF(testdata[[#This Row],[tp]]&lt;J256,-1,0))</f>
        <v>1</v>
      </c>
      <c r="L257" s="1">
        <f>IF(testdata[[#This Row],[updown]]=1,testdata[[#This Row],[tp]]*testdata[[#This Row],[volume]],0)</f>
        <v>15686226396.586666</v>
      </c>
      <c r="M257" s="1">
        <f>IF(testdata[[#This Row],[updown]]=-1,testdata[[#This Row],[tp]]*testdata[[#This Row],[volume]],0)</f>
        <v>0</v>
      </c>
      <c r="N257" s="12">
        <f t="shared" ref="N257:O257" si="245">SUM(L244:L257)</f>
        <v>175855800794.58667</v>
      </c>
      <c r="O257" s="12">
        <f t="shared" si="245"/>
        <v>101367026626.93333</v>
      </c>
      <c r="P257" s="14">
        <f>testdata[[#This Row],[14umf]]/testdata[[#This Row],[14dmf]]</f>
        <v>1.7348422524199953</v>
      </c>
      <c r="Q257" s="16">
        <f>100-(100/(1+testdata[[#This Row],[mfratio]]))</f>
        <v>63.434819718939025</v>
      </c>
      <c r="R257"/>
    </row>
    <row r="258" spans="1:18" x14ac:dyDescent="0.25">
      <c r="A258" s="8">
        <v>257</v>
      </c>
      <c r="B258" s="4" t="s">
        <v>7</v>
      </c>
      <c r="C258" s="5" t="str">
        <f t="shared" ref="C258:C321" si="246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2">
        <f>(testdata[[#This Row],[high]]+testdata[[#This Row],[low]]+testdata[[#This Row],[close]])/3</f>
        <v>264.49666666666667</v>
      </c>
      <c r="K258" s="11">
        <f>IF(testdata[[#This Row],[tp]]&gt;J257,1,IF(testdata[[#This Row],[tp]]&lt;J257,-1,0))</f>
        <v>1</v>
      </c>
      <c r="L258" s="1">
        <f>IF(testdata[[#This Row],[updown]]=1,testdata[[#This Row],[tp]]*testdata[[#This Row],[volume]],0)</f>
        <v>15723262498.746666</v>
      </c>
      <c r="M258" s="1">
        <f>IF(testdata[[#This Row],[updown]]=-1,testdata[[#This Row],[tp]]*testdata[[#This Row],[volume]],0)</f>
        <v>0</v>
      </c>
      <c r="N258" s="12">
        <f t="shared" ref="N258:O258" si="247">SUM(L245:L258)</f>
        <v>169137995894.93335</v>
      </c>
      <c r="O258" s="12">
        <f t="shared" si="247"/>
        <v>101367026626.93333</v>
      </c>
      <c r="P258" s="14">
        <f>testdata[[#This Row],[14umf]]/testdata[[#This Row],[14dmf]]</f>
        <v>1.6685701605653409</v>
      </c>
      <c r="Q258" s="16">
        <f>100-(100/(1+testdata[[#This Row],[mfratio]]))</f>
        <v>62.526748789391078</v>
      </c>
      <c r="R258"/>
    </row>
    <row r="259" spans="1:18" x14ac:dyDescent="0.25">
      <c r="A259" s="8">
        <v>258</v>
      </c>
      <c r="B259" s="4" t="s">
        <v>7</v>
      </c>
      <c r="C259" s="5" t="str">
        <f t="shared" si="246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2">
        <f>(testdata[[#This Row],[high]]+testdata[[#This Row],[low]]+testdata[[#This Row],[close]])/3</f>
        <v>263.72333333333336</v>
      </c>
      <c r="K259" s="11">
        <f>IF(testdata[[#This Row],[tp]]&gt;J258,1,IF(testdata[[#This Row],[tp]]&lt;J258,-1,0))</f>
        <v>-1</v>
      </c>
      <c r="L259" s="1">
        <f>IF(testdata[[#This Row],[updown]]=1,testdata[[#This Row],[tp]]*testdata[[#This Row],[volume]],0)</f>
        <v>0</v>
      </c>
      <c r="M259" s="1">
        <f>IF(testdata[[#This Row],[updown]]=-1,testdata[[#This Row],[tp]]*testdata[[#This Row],[volume]],0)</f>
        <v>19050854592.480003</v>
      </c>
      <c r="N259" s="12">
        <f t="shared" ref="N259:O259" si="248">SUM(L246:L259)</f>
        <v>169137995894.93335</v>
      </c>
      <c r="O259" s="12">
        <f t="shared" si="248"/>
        <v>98372436394.933319</v>
      </c>
      <c r="P259" s="14">
        <f>testdata[[#This Row],[14umf]]/testdata[[#This Row],[14dmf]]</f>
        <v>1.719363696715809</v>
      </c>
      <c r="Q259" s="16">
        <f>100-(100/(1+testdata[[#This Row],[mfratio]]))</f>
        <v>63.226691552597188</v>
      </c>
      <c r="R259"/>
    </row>
    <row r="260" spans="1:18" x14ac:dyDescent="0.25">
      <c r="A260" s="8">
        <v>259</v>
      </c>
      <c r="B260" s="4" t="s">
        <v>7</v>
      </c>
      <c r="C260" s="5" t="str">
        <f t="shared" si="246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2">
        <f>(testdata[[#This Row],[high]]+testdata[[#This Row],[low]]+testdata[[#This Row],[close]])/3</f>
        <v>265.44</v>
      </c>
      <c r="K260" s="11">
        <f>IF(testdata[[#This Row],[tp]]&gt;J259,1,IF(testdata[[#This Row],[tp]]&lt;J259,-1,0))</f>
        <v>1</v>
      </c>
      <c r="L260" s="1">
        <f>IF(testdata[[#This Row],[updown]]=1,testdata[[#This Row],[tp]]*testdata[[#This Row],[volume]],0)</f>
        <v>17186978807.040001</v>
      </c>
      <c r="M260" s="1">
        <f>IF(testdata[[#This Row],[updown]]=-1,testdata[[#This Row],[tp]]*testdata[[#This Row],[volume]],0)</f>
        <v>0</v>
      </c>
      <c r="N260" s="12">
        <f t="shared" ref="N260:O260" si="249">SUM(L247:L260)</f>
        <v>186324974701.97336</v>
      </c>
      <c r="O260" s="12">
        <f t="shared" si="249"/>
        <v>77852792661.600006</v>
      </c>
      <c r="P260" s="14">
        <f>testdata[[#This Row],[14umf]]/testdata[[#This Row],[14dmf]]</f>
        <v>2.3932985360186829</v>
      </c>
      <c r="Q260" s="16">
        <f>100-(100/(1+testdata[[#This Row],[mfratio]]))</f>
        <v>70.530149664541796</v>
      </c>
      <c r="R260"/>
    </row>
    <row r="261" spans="1:18" x14ac:dyDescent="0.25">
      <c r="A261" s="8">
        <v>260</v>
      </c>
      <c r="B261" s="4" t="s">
        <v>7</v>
      </c>
      <c r="C261" s="5" t="str">
        <f t="shared" si="246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2">
        <f>(testdata[[#This Row],[high]]+testdata[[#This Row],[low]]+testdata[[#This Row],[close]])/3</f>
        <v>267.14333333333337</v>
      </c>
      <c r="K261" s="11">
        <f>IF(testdata[[#This Row],[tp]]&gt;J260,1,IF(testdata[[#This Row],[tp]]&lt;J260,-1,0))</f>
        <v>1</v>
      </c>
      <c r="L261" s="1">
        <f>IF(testdata[[#This Row],[updown]]=1,testdata[[#This Row],[tp]]*testdata[[#This Row],[volume]],0)</f>
        <v>25189759152.880005</v>
      </c>
      <c r="M261" s="1">
        <f>IF(testdata[[#This Row],[updown]]=-1,testdata[[#This Row],[tp]]*testdata[[#This Row],[volume]],0)</f>
        <v>0</v>
      </c>
      <c r="N261" s="12">
        <f t="shared" ref="N261:O261" si="250">SUM(L248:L261)</f>
        <v>193566613878.21335</v>
      </c>
      <c r="O261" s="12">
        <f t="shared" si="250"/>
        <v>77852792661.600006</v>
      </c>
      <c r="P261" s="14">
        <f>testdata[[#This Row],[14umf]]/testdata[[#This Row],[14dmf]]</f>
        <v>2.4863156125892947</v>
      </c>
      <c r="Q261" s="16">
        <f>100-(100/(1+testdata[[#This Row],[mfratio]]))</f>
        <v>71.316423665461031</v>
      </c>
      <c r="R261"/>
    </row>
    <row r="262" spans="1:18" x14ac:dyDescent="0.25">
      <c r="A262" s="8">
        <v>261</v>
      </c>
      <c r="B262" s="4" t="s">
        <v>7</v>
      </c>
      <c r="C262" s="5" t="str">
        <f t="shared" si="246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2">
        <f>(testdata[[#This Row],[high]]+testdata[[#This Row],[low]]+testdata[[#This Row],[close]])/3</f>
        <v>267.50666666666666</v>
      </c>
      <c r="K262" s="11">
        <f>IF(testdata[[#This Row],[tp]]&gt;J261,1,IF(testdata[[#This Row],[tp]]&lt;J261,-1,0))</f>
        <v>1</v>
      </c>
      <c r="L262" s="1">
        <f>IF(testdata[[#This Row],[updown]]=1,testdata[[#This Row],[tp]]*testdata[[#This Row],[volume]],0)</f>
        <v>29595520884.693333</v>
      </c>
      <c r="M262" s="1">
        <f>IF(testdata[[#This Row],[updown]]=-1,testdata[[#This Row],[tp]]*testdata[[#This Row],[volume]],0)</f>
        <v>0</v>
      </c>
      <c r="N262" s="12">
        <f t="shared" ref="N262:O262" si="251">SUM(L249:L262)</f>
        <v>223162134762.90668</v>
      </c>
      <c r="O262" s="12">
        <f t="shared" si="251"/>
        <v>56806634800.053337</v>
      </c>
      <c r="P262" s="14">
        <f>testdata[[#This Row],[14umf]]/testdata[[#This Row],[14dmf]]</f>
        <v>3.9284519413689534</v>
      </c>
      <c r="Q262" s="16">
        <f>100-(100/(1+testdata[[#This Row],[mfratio]]))</f>
        <v>79.709653012823438</v>
      </c>
      <c r="R262"/>
    </row>
    <row r="263" spans="1:18" x14ac:dyDescent="0.25">
      <c r="A263" s="8">
        <v>262</v>
      </c>
      <c r="B263" s="4" t="s">
        <v>7</v>
      </c>
      <c r="C263" s="5" t="str">
        <f t="shared" si="246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2">
        <f>(testdata[[#This Row],[high]]+testdata[[#This Row],[low]]+testdata[[#This Row],[close]])/3</f>
        <v>268.59333333333331</v>
      </c>
      <c r="K263" s="11">
        <f>IF(testdata[[#This Row],[tp]]&gt;J262,1,IF(testdata[[#This Row],[tp]]&lt;J262,-1,0))</f>
        <v>1</v>
      </c>
      <c r="L263" s="1">
        <f>IF(testdata[[#This Row],[updown]]=1,testdata[[#This Row],[tp]]*testdata[[#This Row],[volume]],0)</f>
        <v>31585235182.079998</v>
      </c>
      <c r="M263" s="1">
        <f>IF(testdata[[#This Row],[updown]]=-1,testdata[[#This Row],[tp]]*testdata[[#This Row],[volume]],0)</f>
        <v>0</v>
      </c>
      <c r="N263" s="12">
        <f t="shared" ref="N263:O263" si="252">SUM(L250:L263)</f>
        <v>254747369944.98666</v>
      </c>
      <c r="O263" s="12">
        <f t="shared" si="252"/>
        <v>44718601678.133339</v>
      </c>
      <c r="P263" s="14">
        <f>testdata[[#This Row],[14umf]]/testdata[[#This Row],[14dmf]]</f>
        <v>5.6966756648286241</v>
      </c>
      <c r="Q263" s="16">
        <f>100-(100/(1+testdata[[#This Row],[mfratio]]))</f>
        <v>85.067217675598883</v>
      </c>
      <c r="R263"/>
    </row>
    <row r="264" spans="1:18" x14ac:dyDescent="0.25">
      <c r="A264" s="8">
        <v>263</v>
      </c>
      <c r="B264" s="4" t="s">
        <v>7</v>
      </c>
      <c r="C264" s="5" t="str">
        <f t="shared" si="246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2">
        <f>(testdata[[#This Row],[high]]+testdata[[#This Row],[low]]+testdata[[#This Row],[close]])/3</f>
        <v>268.93333333333334</v>
      </c>
      <c r="K264" s="11">
        <f>IF(testdata[[#This Row],[tp]]&gt;J263,1,IF(testdata[[#This Row],[tp]]&lt;J263,-1,0))</f>
        <v>1</v>
      </c>
      <c r="L264" s="1">
        <f>IF(testdata[[#This Row],[updown]]=1,testdata[[#This Row],[tp]]*testdata[[#This Row],[volume]],0)</f>
        <v>28126248518.400002</v>
      </c>
      <c r="M264" s="1">
        <f>IF(testdata[[#This Row],[updown]]=-1,testdata[[#This Row],[tp]]*testdata[[#This Row],[volume]],0)</f>
        <v>0</v>
      </c>
      <c r="N264" s="12">
        <f t="shared" ref="N264:O264" si="253">SUM(L251:L264)</f>
        <v>267433794970.26666</v>
      </c>
      <c r="O264" s="12">
        <f t="shared" si="253"/>
        <v>44718601678.133339</v>
      </c>
      <c r="P264" s="14">
        <f>testdata[[#This Row],[14umf]]/testdata[[#This Row],[14dmf]]</f>
        <v>5.9803702471546059</v>
      </c>
      <c r="Q264" s="16">
        <f>100-(100/(1+testdata[[#This Row],[mfratio]]))</f>
        <v>85.674112337986259</v>
      </c>
      <c r="R264"/>
    </row>
    <row r="265" spans="1:18" x14ac:dyDescent="0.25">
      <c r="A265" s="8">
        <v>264</v>
      </c>
      <c r="B265" s="4" t="s">
        <v>7</v>
      </c>
      <c r="C265" s="5" t="str">
        <f t="shared" si="246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2">
        <f>(testdata[[#This Row],[high]]+testdata[[#This Row],[low]]+testdata[[#This Row],[close]])/3</f>
        <v>269.66333333333336</v>
      </c>
      <c r="K265" s="11">
        <f>IF(testdata[[#This Row],[tp]]&gt;J264,1,IF(testdata[[#This Row],[tp]]&lt;J264,-1,0))</f>
        <v>1</v>
      </c>
      <c r="L265" s="1">
        <f>IF(testdata[[#This Row],[updown]]=1,testdata[[#This Row],[tp]]*testdata[[#This Row],[volume]],0)</f>
        <v>39455883380.85334</v>
      </c>
      <c r="M265" s="1">
        <f>IF(testdata[[#This Row],[updown]]=-1,testdata[[#This Row],[tp]]*testdata[[#This Row],[volume]],0)</f>
        <v>0</v>
      </c>
      <c r="N265" s="12">
        <f t="shared" ref="N265:O265" si="254">SUM(L252:L265)</f>
        <v>294810002270.53333</v>
      </c>
      <c r="O265" s="12">
        <f t="shared" si="254"/>
        <v>44718601678.133339</v>
      </c>
      <c r="P265" s="14">
        <f>testdata[[#This Row],[14umf]]/testdata[[#This Row],[14dmf]]</f>
        <v>6.5925586044138447</v>
      </c>
      <c r="Q265" s="16">
        <f>100-(100/(1+testdata[[#This Row],[mfratio]]))</f>
        <v>86.82920933374605</v>
      </c>
      <c r="R265"/>
    </row>
    <row r="266" spans="1:18" x14ac:dyDescent="0.25">
      <c r="A266" s="8">
        <v>265</v>
      </c>
      <c r="B266" s="4" t="s">
        <v>7</v>
      </c>
      <c r="C266" s="5" t="str">
        <f t="shared" si="246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2">
        <f>(testdata[[#This Row],[high]]+testdata[[#This Row],[low]]+testdata[[#This Row],[close]])/3</f>
        <v>271.44</v>
      </c>
      <c r="K266" s="11">
        <f>IF(testdata[[#This Row],[tp]]&gt;J265,1,IF(testdata[[#This Row],[tp]]&lt;J265,-1,0))</f>
        <v>1</v>
      </c>
      <c r="L266" s="1">
        <f>IF(testdata[[#This Row],[updown]]=1,testdata[[#This Row],[tp]]*testdata[[#This Row],[volume]],0)</f>
        <v>25737606385.919998</v>
      </c>
      <c r="M266" s="1">
        <f>IF(testdata[[#This Row],[updown]]=-1,testdata[[#This Row],[tp]]*testdata[[#This Row],[volume]],0)</f>
        <v>0</v>
      </c>
      <c r="N266" s="12">
        <f t="shared" ref="N266:O266" si="255">SUM(L253:L266)</f>
        <v>320547608656.45331</v>
      </c>
      <c r="O266" s="12">
        <f t="shared" si="255"/>
        <v>19050854592.480003</v>
      </c>
      <c r="P266" s="14">
        <f>testdata[[#This Row],[14umf]]/testdata[[#This Row],[14dmf]]</f>
        <v>16.825891305841154</v>
      </c>
      <c r="Q266" s="16">
        <f>100-(100/(1+testdata[[#This Row],[mfratio]]))</f>
        <v>94.390182331739439</v>
      </c>
      <c r="R266"/>
    </row>
    <row r="267" spans="1:18" x14ac:dyDescent="0.25">
      <c r="A267" s="8">
        <v>266</v>
      </c>
      <c r="B267" s="4" t="s">
        <v>7</v>
      </c>
      <c r="C267" s="5" t="str">
        <f t="shared" si="246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2">
        <f>(testdata[[#This Row],[high]]+testdata[[#This Row],[low]]+testdata[[#This Row],[close]])/3</f>
        <v>272.65333333333336</v>
      </c>
      <c r="K267" s="11">
        <f>IF(testdata[[#This Row],[tp]]&gt;J266,1,IF(testdata[[#This Row],[tp]]&lt;J266,-1,0))</f>
        <v>1</v>
      </c>
      <c r="L267" s="1">
        <f>IF(testdata[[#This Row],[updown]]=1,testdata[[#This Row],[tp]]*testdata[[#This Row],[volume]],0)</f>
        <v>27483911876.373337</v>
      </c>
      <c r="M267" s="1">
        <f>IF(testdata[[#This Row],[updown]]=-1,testdata[[#This Row],[tp]]*testdata[[#This Row],[volume]],0)</f>
        <v>0</v>
      </c>
      <c r="N267" s="12">
        <f t="shared" ref="N267:O267" si="256">SUM(L254:L267)</f>
        <v>324779384522.16003</v>
      </c>
      <c r="O267" s="12">
        <f t="shared" si="256"/>
        <v>19050854592.480003</v>
      </c>
      <c r="P267" s="14">
        <f>testdata[[#This Row],[14umf]]/testdata[[#This Row],[14dmf]]</f>
        <v>17.048021806347791</v>
      </c>
      <c r="Q267" s="16">
        <f>100-(100/(1+testdata[[#This Row],[mfratio]]))</f>
        <v>94.459226552750039</v>
      </c>
      <c r="R267"/>
    </row>
    <row r="268" spans="1:18" x14ac:dyDescent="0.25">
      <c r="A268" s="8">
        <v>267</v>
      </c>
      <c r="B268" s="4" t="s">
        <v>7</v>
      </c>
      <c r="C268" s="5" t="str">
        <f t="shared" si="246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2">
        <f>(testdata[[#This Row],[high]]+testdata[[#This Row],[low]]+testdata[[#This Row],[close]])/3</f>
        <v>272.79666666666668</v>
      </c>
      <c r="K268" s="11">
        <f>IF(testdata[[#This Row],[tp]]&gt;J267,1,IF(testdata[[#This Row],[tp]]&lt;J267,-1,0))</f>
        <v>1</v>
      </c>
      <c r="L268" s="1">
        <f>IF(testdata[[#This Row],[updown]]=1,testdata[[#This Row],[tp]]*testdata[[#This Row],[volume]],0)</f>
        <v>38185444511.733337</v>
      </c>
      <c r="M268" s="1">
        <f>IF(testdata[[#This Row],[updown]]=-1,testdata[[#This Row],[tp]]*testdata[[#This Row],[volume]],0)</f>
        <v>0</v>
      </c>
      <c r="N268" s="12">
        <f t="shared" ref="N268:O268" si="257">SUM(L255:L268)</f>
        <v>338643696044.56</v>
      </c>
      <c r="O268" s="12">
        <f t="shared" si="257"/>
        <v>19050854592.480003</v>
      </c>
      <c r="P268" s="14">
        <f>testdata[[#This Row],[14umf]]/testdata[[#This Row],[14dmf]]</f>
        <v>17.775774540751247</v>
      </c>
      <c r="Q268" s="16">
        <f>100-(100/(1+testdata[[#This Row],[mfratio]]))</f>
        <v>94.673988027340314</v>
      </c>
      <c r="R268"/>
    </row>
    <row r="269" spans="1:18" x14ac:dyDescent="0.25">
      <c r="A269" s="8">
        <v>268</v>
      </c>
      <c r="B269" s="4" t="s">
        <v>7</v>
      </c>
      <c r="C269" s="5" t="str">
        <f t="shared" si="246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2">
        <f>(testdata[[#This Row],[high]]+testdata[[#This Row],[low]]+testdata[[#This Row],[close]])/3</f>
        <v>272.87666666666667</v>
      </c>
      <c r="K269" s="11">
        <f>IF(testdata[[#This Row],[tp]]&gt;J268,1,IF(testdata[[#This Row],[tp]]&lt;J268,-1,0))</f>
        <v>1</v>
      </c>
      <c r="L269" s="1">
        <f>IF(testdata[[#This Row],[updown]]=1,testdata[[#This Row],[tp]]*testdata[[#This Row],[volume]],0)</f>
        <v>23965615917.360001</v>
      </c>
      <c r="M269" s="1">
        <f>IF(testdata[[#This Row],[updown]]=-1,testdata[[#This Row],[tp]]*testdata[[#This Row],[volume]],0)</f>
        <v>0</v>
      </c>
      <c r="N269" s="12">
        <f t="shared" ref="N269:O269" si="258">SUM(L256:L269)</f>
        <v>340721717744.10669</v>
      </c>
      <c r="O269" s="12">
        <f t="shared" si="258"/>
        <v>19050854592.480003</v>
      </c>
      <c r="P269" s="14">
        <f>testdata[[#This Row],[14umf]]/testdata[[#This Row],[14dmf]]</f>
        <v>17.884852151388564</v>
      </c>
      <c r="Q269" s="16">
        <f>100-(100/(1+testdata[[#This Row],[mfratio]]))</f>
        <v>94.704750707161494</v>
      </c>
      <c r="R269"/>
    </row>
    <row r="270" spans="1:18" x14ac:dyDescent="0.25">
      <c r="A270" s="8">
        <v>269</v>
      </c>
      <c r="B270" s="4" t="s">
        <v>7</v>
      </c>
      <c r="C270" s="5" t="str">
        <f t="shared" si="246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2">
        <f>(testdata[[#This Row],[high]]+testdata[[#This Row],[low]]+testdata[[#This Row],[close]])/3</f>
        <v>275.18666666666667</v>
      </c>
      <c r="K270" s="11">
        <f>IF(testdata[[#This Row],[tp]]&gt;J269,1,IF(testdata[[#This Row],[tp]]&lt;J269,-1,0))</f>
        <v>1</v>
      </c>
      <c r="L270" s="1">
        <f>IF(testdata[[#This Row],[updown]]=1,testdata[[#This Row],[tp]]*testdata[[#This Row],[volume]],0)</f>
        <v>30784626056.533333</v>
      </c>
      <c r="M270" s="1">
        <f>IF(testdata[[#This Row],[updown]]=-1,testdata[[#This Row],[tp]]*testdata[[#This Row],[volume]],0)</f>
        <v>0</v>
      </c>
      <c r="N270" s="12">
        <f t="shared" ref="N270:O270" si="259">SUM(L257:L270)</f>
        <v>348706319569.20001</v>
      </c>
      <c r="O270" s="12">
        <f t="shared" si="259"/>
        <v>19050854592.480003</v>
      </c>
      <c r="P270" s="14">
        <f>testdata[[#This Row],[14umf]]/testdata[[#This Row],[14dmf]]</f>
        <v>18.303972552855758</v>
      </c>
      <c r="Q270" s="16">
        <f>100-(100/(1+testdata[[#This Row],[mfratio]]))</f>
        <v>94.81971911604245</v>
      </c>
      <c r="R270"/>
    </row>
    <row r="271" spans="1:18" x14ac:dyDescent="0.25">
      <c r="A271" s="8">
        <v>270</v>
      </c>
      <c r="B271" s="4" t="s">
        <v>7</v>
      </c>
      <c r="C271" s="5" t="str">
        <f t="shared" si="246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2">
        <f>(testdata[[#This Row],[high]]+testdata[[#This Row],[low]]+testdata[[#This Row],[close]])/3</f>
        <v>274.68666666666667</v>
      </c>
      <c r="K271" s="11">
        <f>IF(testdata[[#This Row],[tp]]&gt;J270,1,IF(testdata[[#This Row],[tp]]&lt;J270,-1,0))</f>
        <v>-1</v>
      </c>
      <c r="L271" s="1">
        <f>IF(testdata[[#This Row],[updown]]=1,testdata[[#This Row],[tp]]*testdata[[#This Row],[volume]],0)</f>
        <v>0</v>
      </c>
      <c r="M271" s="1">
        <f>IF(testdata[[#This Row],[updown]]=-1,testdata[[#This Row],[tp]]*testdata[[#This Row],[volume]],0)</f>
        <v>25702046838.666668</v>
      </c>
      <c r="N271" s="12">
        <f t="shared" ref="N271:O271" si="260">SUM(L258:L271)</f>
        <v>333020093172.61334</v>
      </c>
      <c r="O271" s="12">
        <f t="shared" si="260"/>
        <v>44752901431.146667</v>
      </c>
      <c r="P271" s="14">
        <f>testdata[[#This Row],[14umf]]/testdata[[#This Row],[14dmf]]</f>
        <v>7.4413073236150318</v>
      </c>
      <c r="Q271" s="16">
        <f>100-(100/(1+testdata[[#This Row],[mfratio]]))</f>
        <v>88.153493746135226</v>
      </c>
      <c r="R271"/>
    </row>
    <row r="272" spans="1:18" x14ac:dyDescent="0.25">
      <c r="A272" s="8">
        <v>271</v>
      </c>
      <c r="B272" s="4" t="s">
        <v>7</v>
      </c>
      <c r="C272" s="5" t="str">
        <f t="shared" si="246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2">
        <f>(testdata[[#This Row],[high]]+testdata[[#This Row],[low]]+testdata[[#This Row],[close]])/3</f>
        <v>272.15333333333336</v>
      </c>
      <c r="K272" s="11">
        <f>IF(testdata[[#This Row],[tp]]&gt;J271,1,IF(testdata[[#This Row],[tp]]&lt;J271,-1,0))</f>
        <v>-1</v>
      </c>
      <c r="L272" s="1">
        <f>IF(testdata[[#This Row],[updown]]=1,testdata[[#This Row],[tp]]*testdata[[#This Row],[volume]],0)</f>
        <v>0</v>
      </c>
      <c r="M272" s="1">
        <f>IF(testdata[[#This Row],[updown]]=-1,testdata[[#This Row],[tp]]*testdata[[#This Row],[volume]],0)</f>
        <v>37242106592.426674</v>
      </c>
      <c r="N272" s="12">
        <f t="shared" ref="N272:O272" si="261">SUM(L259:L272)</f>
        <v>317296830673.8667</v>
      </c>
      <c r="O272" s="12">
        <f t="shared" si="261"/>
        <v>81995008023.573334</v>
      </c>
      <c r="P272" s="14">
        <f>testdata[[#This Row],[14umf]]/testdata[[#This Row],[14dmf]]</f>
        <v>3.8697091240316088</v>
      </c>
      <c r="Q272" s="16">
        <f>100-(100/(1+testdata[[#This Row],[mfratio]]))</f>
        <v>79.464892573047464</v>
      </c>
      <c r="R272"/>
    </row>
    <row r="273" spans="1:18" x14ac:dyDescent="0.25">
      <c r="A273" s="8">
        <v>272</v>
      </c>
      <c r="B273" s="4" t="s">
        <v>7</v>
      </c>
      <c r="C273" s="5" t="str">
        <f t="shared" si="246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2">
        <f>(testdata[[#This Row],[high]]+testdata[[#This Row],[low]]+testdata[[#This Row],[close]])/3</f>
        <v>271.56333333333333</v>
      </c>
      <c r="K273" s="11">
        <f>IF(testdata[[#This Row],[tp]]&gt;J272,1,IF(testdata[[#This Row],[tp]]&lt;J272,-1,0))</f>
        <v>-1</v>
      </c>
      <c r="L273" s="1">
        <f>IF(testdata[[#This Row],[updown]]=1,testdata[[#This Row],[tp]]*testdata[[#This Row],[volume]],0)</f>
        <v>0</v>
      </c>
      <c r="M273" s="1">
        <f>IF(testdata[[#This Row],[updown]]=-1,testdata[[#This Row],[tp]]*testdata[[#This Row],[volume]],0)</f>
        <v>33538660415.973331</v>
      </c>
      <c r="N273" s="12">
        <f t="shared" ref="N273:O273" si="262">SUM(L260:L273)</f>
        <v>317296830673.8667</v>
      </c>
      <c r="O273" s="12">
        <f t="shared" si="262"/>
        <v>96482813847.066666</v>
      </c>
      <c r="P273" s="14">
        <f>testdata[[#This Row],[14umf]]/testdata[[#This Row],[14dmf]]</f>
        <v>3.2886357478836463</v>
      </c>
      <c r="Q273" s="16">
        <f>100-(100/(1+testdata[[#This Row],[mfratio]]))</f>
        <v>76.682561569993922</v>
      </c>
      <c r="R273"/>
    </row>
    <row r="274" spans="1:18" x14ac:dyDescent="0.25">
      <c r="A274" s="8">
        <v>273</v>
      </c>
      <c r="B274" s="4" t="s">
        <v>7</v>
      </c>
      <c r="C274" s="5" t="str">
        <f t="shared" si="246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2">
        <f>(testdata[[#This Row],[high]]+testdata[[#This Row],[low]]+testdata[[#This Row],[close]])/3</f>
        <v>271.38333333333338</v>
      </c>
      <c r="K274" s="11">
        <f>IF(testdata[[#This Row],[tp]]&gt;J273,1,IF(testdata[[#This Row],[tp]]&lt;J273,-1,0))</f>
        <v>-1</v>
      </c>
      <c r="L274" s="1">
        <f>IF(testdata[[#This Row],[updown]]=1,testdata[[#This Row],[tp]]*testdata[[#This Row],[volume]],0)</f>
        <v>0</v>
      </c>
      <c r="M274" s="1">
        <f>IF(testdata[[#This Row],[updown]]=-1,testdata[[#This Row],[tp]]*testdata[[#This Row],[volume]],0)</f>
        <v>25388486166.000004</v>
      </c>
      <c r="N274" s="12">
        <f t="shared" ref="N274:O274" si="263">SUM(L261:L274)</f>
        <v>300109851866.82666</v>
      </c>
      <c r="O274" s="12">
        <f t="shared" si="263"/>
        <v>121871300013.06667</v>
      </c>
      <c r="P274" s="14">
        <f>testdata[[#This Row],[14umf]]/testdata[[#This Row],[14dmf]]</f>
        <v>2.4625145693420012</v>
      </c>
      <c r="Q274" s="16">
        <f>100-(100/(1+testdata[[#This Row],[mfratio]]))</f>
        <v>71.119255097025189</v>
      </c>
      <c r="R274"/>
    </row>
    <row r="275" spans="1:18" x14ac:dyDescent="0.25">
      <c r="A275" s="8">
        <v>274</v>
      </c>
      <c r="B275" s="4" t="s">
        <v>7</v>
      </c>
      <c r="C275" s="5" t="str">
        <f t="shared" si="246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2">
        <f>(testdata[[#This Row],[high]]+testdata[[#This Row],[low]]+testdata[[#This Row],[close]])/3</f>
        <v>266.81333333333333</v>
      </c>
      <c r="K275" s="11">
        <f>IF(testdata[[#This Row],[tp]]&gt;J274,1,IF(testdata[[#This Row],[tp]]&lt;J274,-1,0))</f>
        <v>-1</v>
      </c>
      <c r="L275" s="1">
        <f>IF(testdata[[#This Row],[updown]]=1,testdata[[#This Row],[tp]]*testdata[[#This Row],[volume]],0)</f>
        <v>0</v>
      </c>
      <c r="M275" s="1">
        <f>IF(testdata[[#This Row],[updown]]=-1,testdata[[#This Row],[tp]]*testdata[[#This Row],[volume]],0)</f>
        <v>47974356458.453331</v>
      </c>
      <c r="N275" s="12">
        <f t="shared" ref="N275:O275" si="264">SUM(L262:L275)</f>
        <v>274920092713.94666</v>
      </c>
      <c r="O275" s="12">
        <f t="shared" si="264"/>
        <v>169845656471.51999</v>
      </c>
      <c r="P275" s="14">
        <f>testdata[[#This Row],[14umf]]/testdata[[#This Row],[14dmf]]</f>
        <v>1.6186465902355633</v>
      </c>
      <c r="Q275" s="16">
        <f>100-(100/(1+testdata[[#This Row],[mfratio]]))</f>
        <v>61.812334519334897</v>
      </c>
      <c r="R275"/>
    </row>
    <row r="276" spans="1:18" x14ac:dyDescent="0.25">
      <c r="A276" s="8">
        <v>275</v>
      </c>
      <c r="B276" s="4" t="s">
        <v>7</v>
      </c>
      <c r="C276" s="5" t="str">
        <f t="shared" si="246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2">
        <f>(testdata[[#This Row],[high]]+testdata[[#This Row],[low]]+testdata[[#This Row],[close]])/3</f>
        <v>257.82666666666665</v>
      </c>
      <c r="K276" s="11">
        <f>IF(testdata[[#This Row],[tp]]&gt;J275,1,IF(testdata[[#This Row],[tp]]&lt;J275,-1,0))</f>
        <v>-1</v>
      </c>
      <c r="L276" s="1">
        <f>IF(testdata[[#This Row],[updown]]=1,testdata[[#This Row],[tp]]*testdata[[#This Row],[volume]],0)</f>
        <v>0</v>
      </c>
      <c r="M276" s="1">
        <f>IF(testdata[[#This Row],[updown]]=-1,testdata[[#This Row],[tp]]*testdata[[#This Row],[volume]],0)</f>
        <v>78885669989.546661</v>
      </c>
      <c r="N276" s="12">
        <f t="shared" ref="N276:O276" si="265">SUM(L263:L276)</f>
        <v>245324571829.25336</v>
      </c>
      <c r="O276" s="12">
        <f t="shared" si="265"/>
        <v>248731326461.06665</v>
      </c>
      <c r="P276" s="14">
        <f>testdata[[#This Row],[14umf]]/testdata[[#This Row],[14dmf]]</f>
        <v>0.98630347580144251</v>
      </c>
      <c r="Q276" s="16">
        <f>100-(100/(1+testdata[[#This Row],[mfratio]]))</f>
        <v>49.655225790886988</v>
      </c>
      <c r="R276"/>
    </row>
    <row r="277" spans="1:18" x14ac:dyDescent="0.25">
      <c r="A277" s="8">
        <v>276</v>
      </c>
      <c r="B277" s="4" t="s">
        <v>7</v>
      </c>
      <c r="C277" s="5" t="str">
        <f t="shared" si="246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2">
        <f>(testdata[[#This Row],[high]]+testdata[[#This Row],[low]]+testdata[[#This Row],[close]])/3</f>
        <v>256.04333333333329</v>
      </c>
      <c r="K277" s="11">
        <f>IF(testdata[[#This Row],[tp]]&gt;J276,1,IF(testdata[[#This Row],[tp]]&lt;J276,-1,0))</f>
        <v>-1</v>
      </c>
      <c r="L277" s="1">
        <f>IF(testdata[[#This Row],[updown]]=1,testdata[[#This Row],[tp]]*testdata[[#This Row],[volume]],0)</f>
        <v>0</v>
      </c>
      <c r="M277" s="1">
        <f>IF(testdata[[#This Row],[updown]]=-1,testdata[[#This Row],[tp]]*testdata[[#This Row],[volume]],0)</f>
        <v>94382513278.826645</v>
      </c>
      <c r="N277" s="12">
        <f t="shared" ref="N277:O277" si="266">SUM(L264:L277)</f>
        <v>213739336647.17334</v>
      </c>
      <c r="O277" s="12">
        <f t="shared" si="266"/>
        <v>343113839739.89331</v>
      </c>
      <c r="P277" s="14">
        <f>testdata[[#This Row],[14umf]]/testdata[[#This Row],[14dmf]]</f>
        <v>0.62294000384596615</v>
      </c>
      <c r="Q277" s="16">
        <f>100-(100/(1+testdata[[#This Row],[mfratio]]))</f>
        <v>38.383427752705117</v>
      </c>
      <c r="R277"/>
    </row>
    <row r="278" spans="1:18" x14ac:dyDescent="0.25">
      <c r="A278" s="8">
        <v>277</v>
      </c>
      <c r="B278" s="4" t="s">
        <v>7</v>
      </c>
      <c r="C278" s="5" t="str">
        <f t="shared" si="246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2">
        <f>(testdata[[#This Row],[high]]+testdata[[#This Row],[low]]+testdata[[#This Row],[close]])/3</f>
        <v>259.27666666666664</v>
      </c>
      <c r="K278" s="11">
        <f>IF(testdata[[#This Row],[tp]]&gt;J277,1,IF(testdata[[#This Row],[tp]]&lt;J277,-1,0))</f>
        <v>1</v>
      </c>
      <c r="L278" s="1">
        <f>IF(testdata[[#This Row],[updown]]=1,testdata[[#This Row],[tp]]*testdata[[#This Row],[volume]],0)</f>
        <v>45058198466.399994</v>
      </c>
      <c r="M278" s="1">
        <f>IF(testdata[[#This Row],[updown]]=-1,testdata[[#This Row],[tp]]*testdata[[#This Row],[volume]],0)</f>
        <v>0</v>
      </c>
      <c r="N278" s="12">
        <f t="shared" ref="N278:O278" si="267">SUM(L265:L278)</f>
        <v>230671286595.17331</v>
      </c>
      <c r="O278" s="12">
        <f t="shared" si="267"/>
        <v>343113839739.89331</v>
      </c>
      <c r="P278" s="14">
        <f>testdata[[#This Row],[14umf]]/testdata[[#This Row],[14dmf]]</f>
        <v>0.67228791112022734</v>
      </c>
      <c r="Q278" s="16">
        <f>100-(100/(1+testdata[[#This Row],[mfratio]]))</f>
        <v>40.201684569368027</v>
      </c>
      <c r="R278"/>
    </row>
    <row r="279" spans="1:18" x14ac:dyDescent="0.25">
      <c r="A279" s="8">
        <v>278</v>
      </c>
      <c r="B279" s="4" t="s">
        <v>7</v>
      </c>
      <c r="C279" s="5" t="str">
        <f t="shared" si="246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2">
        <f>(testdata[[#This Row],[high]]+testdata[[#This Row],[low]]+testdata[[#This Row],[close]])/3</f>
        <v>251.5</v>
      </c>
      <c r="K279" s="11">
        <f>IF(testdata[[#This Row],[tp]]&gt;J278,1,IF(testdata[[#This Row],[tp]]&lt;J278,-1,0))</f>
        <v>-1</v>
      </c>
      <c r="L279" s="1">
        <f>IF(testdata[[#This Row],[updown]]=1,testdata[[#This Row],[tp]]*testdata[[#This Row],[volume]],0)</f>
        <v>0</v>
      </c>
      <c r="M279" s="1">
        <f>IF(testdata[[#This Row],[updown]]=-1,testdata[[#This Row],[tp]]*testdata[[#This Row],[volume]],0)</f>
        <v>64355087560</v>
      </c>
      <c r="N279" s="12">
        <f t="shared" ref="N279:O279" si="268">SUM(L266:L279)</f>
        <v>191215403214.32001</v>
      </c>
      <c r="O279" s="12">
        <f t="shared" si="268"/>
        <v>407468927299.89331</v>
      </c>
      <c r="P279" s="14">
        <f>testdata[[#This Row],[14umf]]/testdata[[#This Row],[14dmf]]</f>
        <v>0.46927603653465155</v>
      </c>
      <c r="Q279" s="16">
        <f>100-(100/(1+testdata[[#This Row],[mfratio]]))</f>
        <v>31.939269740045475</v>
      </c>
      <c r="R279"/>
    </row>
    <row r="280" spans="1:18" x14ac:dyDescent="0.25">
      <c r="A280" s="8">
        <v>279</v>
      </c>
      <c r="B280" s="4" t="s">
        <v>7</v>
      </c>
      <c r="C280" s="5" t="str">
        <f t="shared" si="246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2">
        <f>(testdata[[#This Row],[high]]+testdata[[#This Row],[low]]+testdata[[#This Row],[close]])/3</f>
        <v>249.78</v>
      </c>
      <c r="K280" s="11">
        <f>IF(testdata[[#This Row],[tp]]&gt;J279,1,IF(testdata[[#This Row],[tp]]&lt;J279,-1,0))</f>
        <v>-1</v>
      </c>
      <c r="L280" s="1">
        <f>IF(testdata[[#This Row],[updown]]=1,testdata[[#This Row],[tp]]*testdata[[#This Row],[volume]],0)</f>
        <v>0</v>
      </c>
      <c r="M280" s="1">
        <f>IF(testdata[[#This Row],[updown]]=-1,testdata[[#This Row],[tp]]*testdata[[#This Row],[volume]],0)</f>
        <v>73540691191.680008</v>
      </c>
      <c r="N280" s="12">
        <f t="shared" ref="N280:O280" si="269">SUM(L267:L280)</f>
        <v>165477796828.39999</v>
      </c>
      <c r="O280" s="12">
        <f t="shared" si="269"/>
        <v>481009618491.5733</v>
      </c>
      <c r="P280" s="14">
        <f>testdata[[#This Row],[14umf]]/testdata[[#This Row],[14dmf]]</f>
        <v>0.34402180427770168</v>
      </c>
      <c r="Q280" s="16">
        <f>100-(100/(1+testdata[[#This Row],[mfratio]]))</f>
        <v>25.596445175425146</v>
      </c>
      <c r="R280"/>
    </row>
    <row r="281" spans="1:18" x14ac:dyDescent="0.25">
      <c r="A281" s="8">
        <v>280</v>
      </c>
      <c r="B281" s="4" t="s">
        <v>7</v>
      </c>
      <c r="C281" s="5" t="str">
        <f t="shared" si="246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2">
        <f>(testdata[[#This Row],[high]]+testdata[[#This Row],[low]]+testdata[[#This Row],[close]])/3</f>
        <v>254.91333333333333</v>
      </c>
      <c r="K281" s="11">
        <f>IF(testdata[[#This Row],[tp]]&gt;J280,1,IF(testdata[[#This Row],[tp]]&lt;J280,-1,0))</f>
        <v>1</v>
      </c>
      <c r="L281" s="1">
        <f>IF(testdata[[#This Row],[updown]]=1,testdata[[#This Row],[tp]]*testdata[[#This Row],[volume]],0)</f>
        <v>38043021149.866669</v>
      </c>
      <c r="M281" s="1">
        <f>IF(testdata[[#This Row],[updown]]=-1,testdata[[#This Row],[tp]]*testdata[[#This Row],[volume]],0)</f>
        <v>0</v>
      </c>
      <c r="N281" s="12">
        <f t="shared" ref="N281:O281" si="270">SUM(L268:L281)</f>
        <v>176036906101.89334</v>
      </c>
      <c r="O281" s="12">
        <f t="shared" si="270"/>
        <v>481009618491.5733</v>
      </c>
      <c r="P281" s="14">
        <f>testdata[[#This Row],[14umf]]/testdata[[#This Row],[14dmf]]</f>
        <v>0.36597377543912313</v>
      </c>
      <c r="Q281" s="16">
        <f>100-(100/(1+testdata[[#This Row],[mfratio]]))</f>
        <v>26.792152383853235</v>
      </c>
      <c r="R281"/>
    </row>
    <row r="282" spans="1:18" x14ac:dyDescent="0.25">
      <c r="A282" s="8">
        <v>281</v>
      </c>
      <c r="B282" s="4" t="s">
        <v>7</v>
      </c>
      <c r="C282" s="5" t="str">
        <f t="shared" si="246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2">
        <f>(testdata[[#This Row],[high]]+testdata[[#This Row],[low]]+testdata[[#This Row],[close]])/3</f>
        <v>255.52666666666664</v>
      </c>
      <c r="K282" s="11">
        <f>IF(testdata[[#This Row],[tp]]&gt;J281,1,IF(testdata[[#This Row],[tp]]&lt;J281,-1,0))</f>
        <v>1</v>
      </c>
      <c r="L282" s="1">
        <f>IF(testdata[[#This Row],[updown]]=1,testdata[[#This Row],[tp]]*testdata[[#This Row],[volume]],0)</f>
        <v>21549422369.599998</v>
      </c>
      <c r="M282" s="1">
        <f>IF(testdata[[#This Row],[updown]]=-1,testdata[[#This Row],[tp]]*testdata[[#This Row],[volume]],0)</f>
        <v>0</v>
      </c>
      <c r="N282" s="12">
        <f t="shared" ref="N282:O282" si="271">SUM(L269:L282)</f>
        <v>159400883959.76001</v>
      </c>
      <c r="O282" s="12">
        <f t="shared" si="271"/>
        <v>481009618491.5733</v>
      </c>
      <c r="P282" s="14">
        <f>testdata[[#This Row],[14umf]]/testdata[[#This Row],[14dmf]]</f>
        <v>0.33138814242350234</v>
      </c>
      <c r="Q282" s="16">
        <f>100-(100/(1+testdata[[#This Row],[mfratio]]))</f>
        <v>24.89042315040318</v>
      </c>
      <c r="R282"/>
    </row>
    <row r="283" spans="1:18" x14ac:dyDescent="0.25">
      <c r="A283" s="8">
        <v>282</v>
      </c>
      <c r="B283" s="4" t="s">
        <v>7</v>
      </c>
      <c r="C283" s="5" t="str">
        <f t="shared" si="246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2">
        <f>(testdata[[#This Row],[high]]+testdata[[#This Row],[low]]+testdata[[#This Row],[close]])/3</f>
        <v>258.08</v>
      </c>
      <c r="K283" s="11">
        <f>IF(testdata[[#This Row],[tp]]&gt;J282,1,IF(testdata[[#This Row],[tp]]&lt;J282,-1,0))</f>
        <v>1</v>
      </c>
      <c r="L283" s="1">
        <f>IF(testdata[[#This Row],[updown]]=1,testdata[[#This Row],[tp]]*testdata[[#This Row],[volume]],0)</f>
        <v>32352433932.799999</v>
      </c>
      <c r="M283" s="1">
        <f>IF(testdata[[#This Row],[updown]]=-1,testdata[[#This Row],[tp]]*testdata[[#This Row],[volume]],0)</f>
        <v>0</v>
      </c>
      <c r="N283" s="12">
        <f t="shared" ref="N283:O283" si="272">SUM(L270:L283)</f>
        <v>167787701975.19998</v>
      </c>
      <c r="O283" s="12">
        <f t="shared" si="272"/>
        <v>481009618491.5733</v>
      </c>
      <c r="P283" s="14">
        <f>testdata[[#This Row],[14umf]]/testdata[[#This Row],[14dmf]]</f>
        <v>0.34882400585122481</v>
      </c>
      <c r="Q283" s="16">
        <f>100-(100/(1+testdata[[#This Row],[mfratio]]))</f>
        <v>25.861343239593864</v>
      </c>
      <c r="R283"/>
    </row>
    <row r="284" spans="1:18" x14ac:dyDescent="0.25">
      <c r="A284" s="8">
        <v>283</v>
      </c>
      <c r="B284" s="4" t="s">
        <v>7</v>
      </c>
      <c r="C284" s="5" t="str">
        <f t="shared" si="246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2">
        <f>(testdata[[#This Row],[high]]+testdata[[#This Row],[low]]+testdata[[#This Row],[close]])/3</f>
        <v>261.59666666666664</v>
      </c>
      <c r="K284" s="11">
        <f>IF(testdata[[#This Row],[tp]]&gt;J283,1,IF(testdata[[#This Row],[tp]]&lt;J283,-1,0))</f>
        <v>1</v>
      </c>
      <c r="L284" s="1">
        <f>IF(testdata[[#This Row],[updown]]=1,testdata[[#This Row],[tp]]*testdata[[#This Row],[volume]],0)</f>
        <v>30203346321.839996</v>
      </c>
      <c r="M284" s="1">
        <f>IF(testdata[[#This Row],[updown]]=-1,testdata[[#This Row],[tp]]*testdata[[#This Row],[volume]],0)</f>
        <v>0</v>
      </c>
      <c r="N284" s="12">
        <f t="shared" ref="N284:O284" si="273">SUM(L271:L284)</f>
        <v>167206422240.50665</v>
      </c>
      <c r="O284" s="12">
        <f t="shared" si="273"/>
        <v>481009618491.5733</v>
      </c>
      <c r="P284" s="14">
        <f>testdata[[#This Row],[14umf]]/testdata[[#This Row],[14dmf]]</f>
        <v>0.34761554823967811</v>
      </c>
      <c r="Q284" s="16">
        <f>100-(100/(1+testdata[[#This Row],[mfratio]]))</f>
        <v>25.794860314111887</v>
      </c>
      <c r="R284"/>
    </row>
    <row r="285" spans="1:18" x14ac:dyDescent="0.25">
      <c r="A285" s="8">
        <v>284</v>
      </c>
      <c r="B285" s="4" t="s">
        <v>7</v>
      </c>
      <c r="C285" s="5" t="str">
        <f t="shared" si="246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2">
        <f>(testdata[[#This Row],[high]]+testdata[[#This Row],[low]]+testdata[[#This Row],[close]])/3</f>
        <v>263.48</v>
      </c>
      <c r="K285" s="11">
        <f>IF(testdata[[#This Row],[tp]]&gt;J284,1,IF(testdata[[#This Row],[tp]]&lt;J284,-1,0))</f>
        <v>1</v>
      </c>
      <c r="L285" s="1">
        <f>IF(testdata[[#This Row],[updown]]=1,testdata[[#This Row],[tp]]*testdata[[#This Row],[volume]],0)</f>
        <v>43885747328.639999</v>
      </c>
      <c r="M285" s="1">
        <f>IF(testdata[[#This Row],[updown]]=-1,testdata[[#This Row],[tp]]*testdata[[#This Row],[volume]],0)</f>
        <v>0</v>
      </c>
      <c r="N285" s="12">
        <f t="shared" ref="N285:O285" si="274">SUM(L272:L285)</f>
        <v>211092169569.14667</v>
      </c>
      <c r="O285" s="12">
        <f t="shared" si="274"/>
        <v>455307571652.90662</v>
      </c>
      <c r="P285" s="14">
        <f>testdata[[#This Row],[14umf]]/testdata[[#This Row],[14dmf]]</f>
        <v>0.46362543193124844</v>
      </c>
      <c r="Q285" s="16">
        <f>100-(100/(1+testdata[[#This Row],[mfratio]]))</f>
        <v>31.67650833447847</v>
      </c>
      <c r="R285"/>
    </row>
    <row r="286" spans="1:18" x14ac:dyDescent="0.25">
      <c r="A286" s="8">
        <v>285</v>
      </c>
      <c r="B286" s="4" t="s">
        <v>7</v>
      </c>
      <c r="C286" s="5" t="str">
        <f t="shared" si="246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2">
        <f>(testdata[[#This Row],[high]]+testdata[[#This Row],[low]]+testdata[[#This Row],[close]])/3</f>
        <v>261.83333333333331</v>
      </c>
      <c r="K286" s="11">
        <f>IF(testdata[[#This Row],[tp]]&gt;J285,1,IF(testdata[[#This Row],[tp]]&lt;J285,-1,0))</f>
        <v>-1</v>
      </c>
      <c r="L286" s="1">
        <f>IF(testdata[[#This Row],[updown]]=1,testdata[[#This Row],[tp]]*testdata[[#This Row],[volume]],0)</f>
        <v>0</v>
      </c>
      <c r="M286" s="1">
        <f>IF(testdata[[#This Row],[updown]]=-1,testdata[[#This Row],[tp]]*testdata[[#This Row],[volume]],0)</f>
        <v>23480270733.333332</v>
      </c>
      <c r="N286" s="12">
        <f t="shared" ref="N286:O286" si="275">SUM(L273:L286)</f>
        <v>211092169569.14667</v>
      </c>
      <c r="O286" s="12">
        <f t="shared" si="275"/>
        <v>441545735793.81329</v>
      </c>
      <c r="P286" s="14">
        <f>testdata[[#This Row],[14umf]]/testdata[[#This Row],[14dmf]]</f>
        <v>0.47807543467641928</v>
      </c>
      <c r="Q286" s="16">
        <f>100-(100/(1+testdata[[#This Row],[mfratio]]))</f>
        <v>32.344454380373335</v>
      </c>
      <c r="R286"/>
    </row>
    <row r="287" spans="1:18" x14ac:dyDescent="0.25">
      <c r="A287" s="8">
        <v>286</v>
      </c>
      <c r="B287" s="4" t="s">
        <v>7</v>
      </c>
      <c r="C287" s="5" t="str">
        <f t="shared" si="246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2">
        <f>(testdata[[#This Row],[high]]+testdata[[#This Row],[low]]+testdata[[#This Row],[close]])/3</f>
        <v>261.55666666666662</v>
      </c>
      <c r="K287" s="11">
        <f>IF(testdata[[#This Row],[tp]]&gt;J286,1,IF(testdata[[#This Row],[tp]]&lt;J286,-1,0))</f>
        <v>-1</v>
      </c>
      <c r="L287" s="1">
        <f>IF(testdata[[#This Row],[updown]]=1,testdata[[#This Row],[tp]]*testdata[[#This Row],[volume]],0)</f>
        <v>0</v>
      </c>
      <c r="M287" s="1">
        <f>IF(testdata[[#This Row],[updown]]=-1,testdata[[#This Row],[tp]]*testdata[[#This Row],[volume]],0)</f>
        <v>26853916251.546661</v>
      </c>
      <c r="N287" s="12">
        <f t="shared" ref="N287:O287" si="276">SUM(L274:L287)</f>
        <v>211092169569.14667</v>
      </c>
      <c r="O287" s="12">
        <f t="shared" si="276"/>
        <v>434860991629.3866</v>
      </c>
      <c r="P287" s="14">
        <f>testdata[[#This Row],[14umf]]/testdata[[#This Row],[14dmf]]</f>
        <v>0.48542447732136773</v>
      </c>
      <c r="Q287" s="16">
        <f>100-(100/(1+testdata[[#This Row],[mfratio]]))</f>
        <v>32.679175867407466</v>
      </c>
      <c r="R287"/>
    </row>
    <row r="288" spans="1:18" x14ac:dyDescent="0.25">
      <c r="A288" s="8">
        <v>287</v>
      </c>
      <c r="B288" s="4" t="s">
        <v>7</v>
      </c>
      <c r="C288" s="5" t="str">
        <f t="shared" si="246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2">
        <f>(testdata[[#This Row],[high]]+testdata[[#This Row],[low]]+testdata[[#This Row],[close]])/3</f>
        <v>261.03666666666669</v>
      </c>
      <c r="K288" s="11">
        <f>IF(testdata[[#This Row],[tp]]&gt;J287,1,IF(testdata[[#This Row],[tp]]&lt;J287,-1,0))</f>
        <v>-1</v>
      </c>
      <c r="L288" s="1">
        <f>IF(testdata[[#This Row],[updown]]=1,testdata[[#This Row],[tp]]*testdata[[#This Row],[volume]],0)</f>
        <v>0</v>
      </c>
      <c r="M288" s="1">
        <f>IF(testdata[[#This Row],[updown]]=-1,testdata[[#This Row],[tp]]*testdata[[#This Row],[volume]],0)</f>
        <v>29951950650.10667</v>
      </c>
      <c r="N288" s="12">
        <f t="shared" ref="N288:O288" si="277">SUM(L275:L288)</f>
        <v>211092169569.14667</v>
      </c>
      <c r="O288" s="12">
        <f t="shared" si="277"/>
        <v>439424456113.49329</v>
      </c>
      <c r="P288" s="14">
        <f>testdata[[#This Row],[14umf]]/testdata[[#This Row],[14dmf]]</f>
        <v>0.480383298271925</v>
      </c>
      <c r="Q288" s="16">
        <f>100-(100/(1+testdata[[#This Row],[mfratio]]))</f>
        <v>32.44992690965131</v>
      </c>
      <c r="R288"/>
    </row>
    <row r="289" spans="1:18" x14ac:dyDescent="0.25">
      <c r="A289" s="8">
        <v>288</v>
      </c>
      <c r="B289" s="4" t="s">
        <v>7</v>
      </c>
      <c r="C289" s="5" t="str">
        <f t="shared" si="246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2">
        <f>(testdata[[#This Row],[high]]+testdata[[#This Row],[low]]+testdata[[#This Row],[close]])/3</f>
        <v>263.46999999999997</v>
      </c>
      <c r="K289" s="11">
        <f>IF(testdata[[#This Row],[tp]]&gt;J288,1,IF(testdata[[#This Row],[tp]]&lt;J288,-1,0))</f>
        <v>1</v>
      </c>
      <c r="L289" s="1">
        <f>IF(testdata[[#This Row],[updown]]=1,testdata[[#This Row],[tp]]*testdata[[#This Row],[volume]],0)</f>
        <v>25376922429.839996</v>
      </c>
      <c r="M289" s="1">
        <f>IF(testdata[[#This Row],[updown]]=-1,testdata[[#This Row],[tp]]*testdata[[#This Row],[volume]],0)</f>
        <v>0</v>
      </c>
      <c r="N289" s="12">
        <f t="shared" ref="N289:O289" si="278">SUM(L276:L289)</f>
        <v>236469091998.98666</v>
      </c>
      <c r="O289" s="12">
        <f t="shared" si="278"/>
        <v>391450099655.03992</v>
      </c>
      <c r="P289" s="14">
        <f>testdata[[#This Row],[14umf]]/testdata[[#This Row],[14dmf]]</f>
        <v>0.6040848941087813</v>
      </c>
      <c r="Q289" s="16">
        <f>100-(100/(1+testdata[[#This Row],[mfratio]]))</f>
        <v>37.659159831712444</v>
      </c>
      <c r="R289"/>
    </row>
    <row r="290" spans="1:18" x14ac:dyDescent="0.25">
      <c r="A290" s="8">
        <v>289</v>
      </c>
      <c r="B290" s="4" t="s">
        <v>7</v>
      </c>
      <c r="C290" s="5" t="str">
        <f t="shared" si="246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2">
        <f>(testdata[[#This Row],[high]]+testdata[[#This Row],[low]]+testdata[[#This Row],[close]])/3</f>
        <v>266.83999999999997</v>
      </c>
      <c r="K290" s="11">
        <f>IF(testdata[[#This Row],[tp]]&gt;J289,1,IF(testdata[[#This Row],[tp]]&lt;J289,-1,0))</f>
        <v>1</v>
      </c>
      <c r="L290" s="1">
        <f>IF(testdata[[#This Row],[updown]]=1,testdata[[#This Row],[tp]]*testdata[[#This Row],[volume]],0)</f>
        <v>23962981286.719997</v>
      </c>
      <c r="M290" s="1">
        <f>IF(testdata[[#This Row],[updown]]=-1,testdata[[#This Row],[tp]]*testdata[[#This Row],[volume]],0)</f>
        <v>0</v>
      </c>
      <c r="N290" s="12">
        <f t="shared" ref="N290:O290" si="279">SUM(L277:L290)</f>
        <v>260432073285.70667</v>
      </c>
      <c r="O290" s="12">
        <f t="shared" si="279"/>
        <v>312564429665.49335</v>
      </c>
      <c r="P290" s="14">
        <f>testdata[[#This Row],[14umf]]/testdata[[#This Row],[14dmf]]</f>
        <v>0.83321084732648953</v>
      </c>
      <c r="Q290" s="16">
        <f>100-(100/(1+testdata[[#This Row],[mfratio]]))</f>
        <v>45.450900999283533</v>
      </c>
      <c r="R290"/>
    </row>
    <row r="291" spans="1:18" x14ac:dyDescent="0.25">
      <c r="A291" s="8">
        <v>290</v>
      </c>
      <c r="B291" s="4" t="s">
        <v>7</v>
      </c>
      <c r="C291" s="5" t="str">
        <f t="shared" si="246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2">
        <f>(testdata[[#This Row],[high]]+testdata[[#This Row],[low]]+testdata[[#This Row],[close]])/3</f>
        <v>265.72666666666669</v>
      </c>
      <c r="K291" s="11">
        <f>IF(testdata[[#This Row],[tp]]&gt;J290,1,IF(testdata[[#This Row],[tp]]&lt;J290,-1,0))</f>
        <v>-1</v>
      </c>
      <c r="L291" s="1">
        <f>IF(testdata[[#This Row],[updown]]=1,testdata[[#This Row],[tp]]*testdata[[#This Row],[volume]],0)</f>
        <v>0</v>
      </c>
      <c r="M291" s="1">
        <f>IF(testdata[[#This Row],[updown]]=-1,testdata[[#This Row],[tp]]*testdata[[#This Row],[volume]],0)</f>
        <v>27341484065.173336</v>
      </c>
      <c r="N291" s="12">
        <f t="shared" ref="N291:O291" si="280">SUM(L278:L291)</f>
        <v>260432073285.70667</v>
      </c>
      <c r="O291" s="12">
        <f t="shared" si="280"/>
        <v>245523400451.84</v>
      </c>
      <c r="P291" s="14">
        <f>testdata[[#This Row],[14umf]]/testdata[[#This Row],[14dmf]]</f>
        <v>1.0607220037130067</v>
      </c>
      <c r="Q291" s="16">
        <f>100-(100/(1+testdata[[#This Row],[mfratio]]))</f>
        <v>51.473318662187282</v>
      </c>
      <c r="R291"/>
    </row>
    <row r="292" spans="1:18" x14ac:dyDescent="0.25">
      <c r="A292" s="8">
        <v>291</v>
      </c>
      <c r="B292" s="4" t="s">
        <v>7</v>
      </c>
      <c r="C292" s="5" t="str">
        <f t="shared" si="246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2">
        <f>(testdata[[#This Row],[high]]+testdata[[#This Row],[low]]+testdata[[#This Row],[close]])/3</f>
        <v>262.97666666666663</v>
      </c>
      <c r="K292" s="11">
        <f>IF(testdata[[#This Row],[tp]]&gt;J291,1,IF(testdata[[#This Row],[tp]]&lt;J291,-1,0))</f>
        <v>-1</v>
      </c>
      <c r="L292" s="1">
        <f>IF(testdata[[#This Row],[updown]]=1,testdata[[#This Row],[tp]]*testdata[[#This Row],[volume]],0)</f>
        <v>0</v>
      </c>
      <c r="M292" s="1">
        <f>IF(testdata[[#This Row],[updown]]=-1,testdata[[#This Row],[tp]]*testdata[[#This Row],[volume]],0)</f>
        <v>33286303140.533329</v>
      </c>
      <c r="N292" s="12">
        <f t="shared" ref="N292:O292" si="281">SUM(L279:L292)</f>
        <v>215373874819.30664</v>
      </c>
      <c r="O292" s="12">
        <f t="shared" si="281"/>
        <v>278809703592.37335</v>
      </c>
      <c r="P292" s="14">
        <f>testdata[[#This Row],[14umf]]/testdata[[#This Row],[14dmf]]</f>
        <v>0.77247625188178004</v>
      </c>
      <c r="Q292" s="16">
        <f>100-(100/(1+testdata[[#This Row],[mfratio]]))</f>
        <v>43.581754681433239</v>
      </c>
      <c r="R292"/>
    </row>
    <row r="293" spans="1:18" x14ac:dyDescent="0.25">
      <c r="A293" s="8">
        <v>292</v>
      </c>
      <c r="B293" s="4" t="s">
        <v>7</v>
      </c>
      <c r="C293" s="5" t="str">
        <f t="shared" si="246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2">
        <f>(testdata[[#This Row],[high]]+testdata[[#This Row],[low]]+testdata[[#This Row],[close]])/3</f>
        <v>259.03999999999996</v>
      </c>
      <c r="K293" s="11">
        <f>IF(testdata[[#This Row],[tp]]&gt;J292,1,IF(testdata[[#This Row],[tp]]&lt;J292,-1,0))</f>
        <v>-1</v>
      </c>
      <c r="L293" s="1">
        <f>IF(testdata[[#This Row],[updown]]=1,testdata[[#This Row],[tp]]*testdata[[#This Row],[volume]],0)</f>
        <v>0</v>
      </c>
      <c r="M293" s="1">
        <f>IF(testdata[[#This Row],[updown]]=-1,testdata[[#This Row],[tp]]*testdata[[#This Row],[volume]],0)</f>
        <v>47566512197.119995</v>
      </c>
      <c r="N293" s="12">
        <f t="shared" ref="N293:O293" si="282">SUM(L280:L293)</f>
        <v>215373874819.30664</v>
      </c>
      <c r="O293" s="12">
        <f t="shared" si="282"/>
        <v>262021128229.49332</v>
      </c>
      <c r="P293" s="14">
        <f>testdata[[#This Row],[14umf]]/testdata[[#This Row],[14dmf]]</f>
        <v>0.82197140465203133</v>
      </c>
      <c r="Q293" s="16">
        <f>100-(100/(1+testdata[[#This Row],[mfratio]]))</f>
        <v>45.11439655711915</v>
      </c>
      <c r="R293"/>
    </row>
    <row r="294" spans="1:18" x14ac:dyDescent="0.25">
      <c r="A294" s="8">
        <v>293</v>
      </c>
      <c r="B294" s="4" t="s">
        <v>7</v>
      </c>
      <c r="C294" s="5" t="str">
        <f t="shared" si="246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2">
        <f>(testdata[[#This Row],[high]]+testdata[[#This Row],[low]]+testdata[[#This Row],[close]])/3</f>
        <v>257.99333333333334</v>
      </c>
      <c r="K294" s="11">
        <f>IF(testdata[[#This Row],[tp]]&gt;J293,1,IF(testdata[[#This Row],[tp]]&lt;J293,-1,0))</f>
        <v>-1</v>
      </c>
      <c r="L294" s="1">
        <f>IF(testdata[[#This Row],[updown]]=1,testdata[[#This Row],[tp]]*testdata[[#This Row],[volume]],0)</f>
        <v>0</v>
      </c>
      <c r="M294" s="1">
        <f>IF(testdata[[#This Row],[updown]]=-1,testdata[[#This Row],[tp]]*testdata[[#This Row],[volume]],0)</f>
        <v>37256338431.040001</v>
      </c>
      <c r="N294" s="12">
        <f t="shared" ref="N294:O294" si="283">SUM(L281:L294)</f>
        <v>215373874819.30664</v>
      </c>
      <c r="O294" s="12">
        <f t="shared" si="283"/>
        <v>225736775468.85333</v>
      </c>
      <c r="P294" s="14">
        <f>testdata[[#This Row],[14umf]]/testdata[[#This Row],[14dmf]]</f>
        <v>0.95409298893357963</v>
      </c>
      <c r="Q294" s="16">
        <f>100-(100/(1+testdata[[#This Row],[mfratio]]))</f>
        <v>48.825362679094575</v>
      </c>
      <c r="R294"/>
    </row>
    <row r="295" spans="1:18" x14ac:dyDescent="0.25">
      <c r="A295" s="8">
        <v>294</v>
      </c>
      <c r="B295" s="4" t="s">
        <v>7</v>
      </c>
      <c r="C295" s="5" t="str">
        <f t="shared" si="246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2">
        <f>(testdata[[#This Row],[high]]+testdata[[#This Row],[low]]+testdata[[#This Row],[close]])/3</f>
        <v>260.90666666666664</v>
      </c>
      <c r="K295" s="11">
        <f>IF(testdata[[#This Row],[tp]]&gt;J294,1,IF(testdata[[#This Row],[tp]]&lt;J294,-1,0))</f>
        <v>1</v>
      </c>
      <c r="L295" s="1">
        <f>IF(testdata[[#This Row],[updown]]=1,testdata[[#This Row],[tp]]*testdata[[#This Row],[volume]],0)</f>
        <v>26360154031.786663</v>
      </c>
      <c r="M295" s="1">
        <f>IF(testdata[[#This Row],[updown]]=-1,testdata[[#This Row],[tp]]*testdata[[#This Row],[volume]],0)</f>
        <v>0</v>
      </c>
      <c r="N295" s="12">
        <f t="shared" ref="N295:O295" si="284">SUM(L282:L295)</f>
        <v>203691007701.22662</v>
      </c>
      <c r="O295" s="12">
        <f t="shared" si="284"/>
        <v>225736775468.85333</v>
      </c>
      <c r="P295" s="14">
        <f>testdata[[#This Row],[14umf]]/testdata[[#This Row],[14dmf]]</f>
        <v>0.90233860777962371</v>
      </c>
      <c r="Q295" s="16">
        <f>100-(100/(1+testdata[[#This Row],[mfratio]]))</f>
        <v>47.433122793676439</v>
      </c>
      <c r="R295"/>
    </row>
    <row r="296" spans="1:18" x14ac:dyDescent="0.25">
      <c r="A296" s="8">
        <v>295</v>
      </c>
      <c r="B296" s="4" t="s">
        <v>7</v>
      </c>
      <c r="C296" s="5" t="str">
        <f t="shared" si="246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2">
        <f>(testdata[[#This Row],[high]]+testdata[[#This Row],[low]]+testdata[[#This Row],[close]])/3</f>
        <v>262.43666666666667</v>
      </c>
      <c r="K296" s="11">
        <f>IF(testdata[[#This Row],[tp]]&gt;J295,1,IF(testdata[[#This Row],[tp]]&lt;J295,-1,0))</f>
        <v>1</v>
      </c>
      <c r="L296" s="1">
        <f>IF(testdata[[#This Row],[updown]]=1,testdata[[#This Row],[tp]]*testdata[[#This Row],[volume]],0)</f>
        <v>21584340892.746666</v>
      </c>
      <c r="M296" s="1">
        <f>IF(testdata[[#This Row],[updown]]=-1,testdata[[#This Row],[tp]]*testdata[[#This Row],[volume]],0)</f>
        <v>0</v>
      </c>
      <c r="N296" s="12">
        <f t="shared" ref="N296:O296" si="285">SUM(L283:L296)</f>
        <v>203725926224.37332</v>
      </c>
      <c r="O296" s="12">
        <f t="shared" si="285"/>
        <v>225736775468.85333</v>
      </c>
      <c r="P296" s="14">
        <f>testdata[[#This Row],[14umf]]/testdata[[#This Row],[14dmf]]</f>
        <v>0.90249329468464468</v>
      </c>
      <c r="Q296" s="16">
        <f>100-(100/(1+testdata[[#This Row],[mfratio]]))</f>
        <v>47.437396873151187</v>
      </c>
      <c r="R296"/>
    </row>
    <row r="297" spans="1:18" x14ac:dyDescent="0.25">
      <c r="A297" s="8">
        <v>296</v>
      </c>
      <c r="B297" s="4" t="s">
        <v>7</v>
      </c>
      <c r="C297" s="5" t="str">
        <f t="shared" si="246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2">
        <f>(testdata[[#This Row],[high]]+testdata[[#This Row],[low]]+testdata[[#This Row],[close]])/3</f>
        <v>262.02333333333337</v>
      </c>
      <c r="K297" s="11">
        <f>IF(testdata[[#This Row],[tp]]&gt;J296,1,IF(testdata[[#This Row],[tp]]&lt;J296,-1,0))</f>
        <v>-1</v>
      </c>
      <c r="L297" s="1">
        <f>IF(testdata[[#This Row],[updown]]=1,testdata[[#This Row],[tp]]*testdata[[#This Row],[volume]],0)</f>
        <v>0</v>
      </c>
      <c r="M297" s="1">
        <f>IF(testdata[[#This Row],[updown]]=-1,testdata[[#This Row],[tp]]*testdata[[#This Row],[volume]],0)</f>
        <v>23686072954.853336</v>
      </c>
      <c r="N297" s="12">
        <f t="shared" ref="N297:O297" si="286">SUM(L284:L297)</f>
        <v>171373492291.57333</v>
      </c>
      <c r="O297" s="12">
        <f t="shared" si="286"/>
        <v>249422848423.70667</v>
      </c>
      <c r="P297" s="14">
        <f>testdata[[#This Row],[14umf]]/testdata[[#This Row],[14dmf]]</f>
        <v>0.68708016677146144</v>
      </c>
      <c r="Q297" s="16">
        <f>100-(100/(1+testdata[[#This Row],[mfratio]]))</f>
        <v>40.72599395714051</v>
      </c>
      <c r="R297"/>
    </row>
    <row r="298" spans="1:18" x14ac:dyDescent="0.25">
      <c r="A298" s="8">
        <v>297</v>
      </c>
      <c r="B298" s="4" t="s">
        <v>7</v>
      </c>
      <c r="C298" s="5" t="str">
        <f t="shared" si="246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2">
        <f>(testdata[[#This Row],[high]]+testdata[[#This Row],[low]]+testdata[[#This Row],[close]])/3</f>
        <v>263.49666666666667</v>
      </c>
      <c r="K298" s="11">
        <f>IF(testdata[[#This Row],[tp]]&gt;J297,1,IF(testdata[[#This Row],[tp]]&lt;J297,-1,0))</f>
        <v>1</v>
      </c>
      <c r="L298" s="1">
        <f>IF(testdata[[#This Row],[updown]]=1,testdata[[#This Row],[tp]]*testdata[[#This Row],[volume]],0)</f>
        <v>18303142478.266666</v>
      </c>
      <c r="M298" s="1">
        <f>IF(testdata[[#This Row],[updown]]=-1,testdata[[#This Row],[tp]]*testdata[[#This Row],[volume]],0)</f>
        <v>0</v>
      </c>
      <c r="N298" s="12">
        <f t="shared" ref="N298:O298" si="287">SUM(L285:L298)</f>
        <v>159473288448</v>
      </c>
      <c r="O298" s="12">
        <f t="shared" si="287"/>
        <v>249422848423.70667</v>
      </c>
      <c r="P298" s="14">
        <f>testdata[[#This Row],[14umf]]/testdata[[#This Row],[14dmf]]</f>
        <v>0.6393692055713156</v>
      </c>
      <c r="Q298" s="16">
        <f>100-(100/(1+testdata[[#This Row],[mfratio]]))</f>
        <v>39.00092812518686</v>
      </c>
      <c r="R298"/>
    </row>
    <row r="299" spans="1:18" x14ac:dyDescent="0.25">
      <c r="A299" s="8">
        <v>298</v>
      </c>
      <c r="B299" s="4" t="s">
        <v>7</v>
      </c>
      <c r="C299" s="5" t="str">
        <f t="shared" si="246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2">
        <f>(testdata[[#This Row],[high]]+testdata[[#This Row],[low]]+testdata[[#This Row],[close]])/3</f>
        <v>267.45666666666665</v>
      </c>
      <c r="K299" s="11">
        <f>IF(testdata[[#This Row],[tp]]&gt;J298,1,IF(testdata[[#This Row],[tp]]&lt;J298,-1,0))</f>
        <v>1</v>
      </c>
      <c r="L299" s="1">
        <f>IF(testdata[[#This Row],[updown]]=1,testdata[[#This Row],[tp]]*testdata[[#This Row],[volume]],0)</f>
        <v>31553356444.693333</v>
      </c>
      <c r="M299" s="1">
        <f>IF(testdata[[#This Row],[updown]]=-1,testdata[[#This Row],[tp]]*testdata[[#This Row],[volume]],0)</f>
        <v>0</v>
      </c>
      <c r="N299" s="12">
        <f t="shared" ref="N299:O299" si="288">SUM(L286:L299)</f>
        <v>147140897564.05331</v>
      </c>
      <c r="O299" s="12">
        <f t="shared" si="288"/>
        <v>249422848423.70667</v>
      </c>
      <c r="P299" s="14">
        <f>testdata[[#This Row],[14umf]]/testdata[[#This Row],[14dmf]]</f>
        <v>0.58992549597580546</v>
      </c>
      <c r="Q299" s="16">
        <f>100-(100/(1+testdata[[#This Row],[mfratio]]))</f>
        <v>37.103971064615379</v>
      </c>
      <c r="R299"/>
    </row>
    <row r="300" spans="1:18" x14ac:dyDescent="0.25">
      <c r="A300" s="8">
        <v>299</v>
      </c>
      <c r="B300" s="4" t="s">
        <v>7</v>
      </c>
      <c r="C300" s="5" t="str">
        <f t="shared" si="246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2">
        <f>(testdata[[#This Row],[high]]+testdata[[#This Row],[low]]+testdata[[#This Row],[close]])/3</f>
        <v>268.55666666666667</v>
      </c>
      <c r="K300" s="11">
        <f>IF(testdata[[#This Row],[tp]]&gt;J299,1,IF(testdata[[#This Row],[tp]]&lt;J299,-1,0))</f>
        <v>1</v>
      </c>
      <c r="L300" s="1">
        <f>IF(testdata[[#This Row],[updown]]=1,testdata[[#This Row],[tp]]*testdata[[#This Row],[volume]],0)</f>
        <v>20055407957.439999</v>
      </c>
      <c r="M300" s="1">
        <f>IF(testdata[[#This Row],[updown]]=-1,testdata[[#This Row],[tp]]*testdata[[#This Row],[volume]],0)</f>
        <v>0</v>
      </c>
      <c r="N300" s="12">
        <f t="shared" ref="N300:O300" si="289">SUM(L287:L300)</f>
        <v>167196305521.49332</v>
      </c>
      <c r="O300" s="12">
        <f t="shared" si="289"/>
        <v>225942577690.37332</v>
      </c>
      <c r="P300" s="14">
        <f>testdata[[#This Row],[14umf]]/testdata[[#This Row],[14dmf]]</f>
        <v>0.73999468019974268</v>
      </c>
      <c r="Q300" s="16">
        <f>100-(100/(1+testdata[[#This Row],[mfratio]]))</f>
        <v>42.528559921504758</v>
      </c>
      <c r="R300"/>
    </row>
    <row r="301" spans="1:18" x14ac:dyDescent="0.25">
      <c r="A301" s="8">
        <v>300</v>
      </c>
      <c r="B301" s="4" t="s">
        <v>7</v>
      </c>
      <c r="C301" s="5" t="str">
        <f t="shared" si="246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2">
        <f>(testdata[[#This Row],[high]]+testdata[[#This Row],[low]]+testdata[[#This Row],[close]])/3</f>
        <v>267.48</v>
      </c>
      <c r="K301" s="11">
        <f>IF(testdata[[#This Row],[tp]]&gt;J300,1,IF(testdata[[#This Row],[tp]]&lt;J300,-1,0))</f>
        <v>-1</v>
      </c>
      <c r="L301" s="1">
        <f>IF(testdata[[#This Row],[updown]]=1,testdata[[#This Row],[tp]]*testdata[[#This Row],[volume]],0)</f>
        <v>0</v>
      </c>
      <c r="M301" s="1">
        <f>IF(testdata[[#This Row],[updown]]=-1,testdata[[#This Row],[tp]]*testdata[[#This Row],[volume]],0)</f>
        <v>25541678039.040001</v>
      </c>
      <c r="N301" s="12">
        <f t="shared" ref="N301:O301" si="290">SUM(L288:L301)</f>
        <v>167196305521.49332</v>
      </c>
      <c r="O301" s="12">
        <f t="shared" si="290"/>
        <v>224630339477.8667</v>
      </c>
      <c r="P301" s="14">
        <f>testdata[[#This Row],[14umf]]/testdata[[#This Row],[14dmf]]</f>
        <v>0.74431755705897207</v>
      </c>
      <c r="Q301" s="16">
        <f>100-(100/(1+testdata[[#This Row],[mfratio]]))</f>
        <v>42.670989238561454</v>
      </c>
      <c r="R301"/>
    </row>
    <row r="302" spans="1:18" x14ac:dyDescent="0.25">
      <c r="A302" s="8">
        <v>301</v>
      </c>
      <c r="B302" s="4" t="s">
        <v>7</v>
      </c>
      <c r="C302" s="5" t="str">
        <f t="shared" si="246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2">
        <f>(testdata[[#This Row],[high]]+testdata[[#This Row],[low]]+testdata[[#This Row],[close]])/3</f>
        <v>265.82</v>
      </c>
      <c r="K302" s="11">
        <f>IF(testdata[[#This Row],[tp]]&gt;J301,1,IF(testdata[[#This Row],[tp]]&lt;J301,-1,0))</f>
        <v>-1</v>
      </c>
      <c r="L302" s="1">
        <f>IF(testdata[[#This Row],[updown]]=1,testdata[[#This Row],[tp]]*testdata[[#This Row],[volume]],0)</f>
        <v>0</v>
      </c>
      <c r="M302" s="1">
        <f>IF(testdata[[#This Row],[updown]]=-1,testdata[[#This Row],[tp]]*testdata[[#This Row],[volume]],0)</f>
        <v>29226741001.759998</v>
      </c>
      <c r="N302" s="12">
        <f t="shared" ref="N302:O302" si="291">SUM(L289:L302)</f>
        <v>167196305521.49332</v>
      </c>
      <c r="O302" s="12">
        <f t="shared" si="291"/>
        <v>223905129829.52002</v>
      </c>
      <c r="P302" s="14">
        <f>testdata[[#This Row],[14umf]]/testdata[[#This Row],[14dmf]]</f>
        <v>0.74672833824216334</v>
      </c>
      <c r="Q302" s="16">
        <f>100-(100/(1+testdata[[#This Row],[mfratio]]))</f>
        <v>42.750112990875294</v>
      </c>
      <c r="R302"/>
    </row>
    <row r="303" spans="1:18" x14ac:dyDescent="0.25">
      <c r="A303" s="8">
        <v>302</v>
      </c>
      <c r="B303" s="4" t="s">
        <v>7</v>
      </c>
      <c r="C303" s="5" t="str">
        <f t="shared" si="246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2">
        <f>(testdata[[#This Row],[high]]+testdata[[#This Row],[low]]+testdata[[#This Row],[close]])/3</f>
        <v>265.19333333333333</v>
      </c>
      <c r="K303" s="11">
        <f>IF(testdata[[#This Row],[tp]]&gt;J302,1,IF(testdata[[#This Row],[tp]]&lt;J302,-1,0))</f>
        <v>-1</v>
      </c>
      <c r="L303" s="1">
        <f>IF(testdata[[#This Row],[updown]]=1,testdata[[#This Row],[tp]]*testdata[[#This Row],[volume]],0)</f>
        <v>0</v>
      </c>
      <c r="M303" s="1">
        <f>IF(testdata[[#This Row],[updown]]=-1,testdata[[#This Row],[tp]]*testdata[[#This Row],[volume]],0)</f>
        <v>22972994113.173332</v>
      </c>
      <c r="N303" s="12">
        <f t="shared" ref="N303:O303" si="292">SUM(L290:L303)</f>
        <v>141819383091.65332</v>
      </c>
      <c r="O303" s="12">
        <f t="shared" si="292"/>
        <v>246878123942.69336</v>
      </c>
      <c r="P303" s="14">
        <f>testdata[[#This Row],[14umf]]/testdata[[#This Row],[14dmf]]</f>
        <v>0.57445099155311619</v>
      </c>
      <c r="Q303" s="16">
        <f>100-(100/(1+testdata[[#This Row],[mfratio]]))</f>
        <v>36.48579693080503</v>
      </c>
      <c r="R303"/>
    </row>
    <row r="304" spans="1:18" x14ac:dyDescent="0.25">
      <c r="A304" s="8">
        <v>303</v>
      </c>
      <c r="B304" s="4" t="s">
        <v>7</v>
      </c>
      <c r="C304" s="5" t="str">
        <f t="shared" si="246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2">
        <f>(testdata[[#This Row],[high]]+testdata[[#This Row],[low]]+testdata[[#This Row],[close]])/3</f>
        <v>265.51333333333332</v>
      </c>
      <c r="K304" s="11">
        <f>IF(testdata[[#This Row],[tp]]&gt;J303,1,IF(testdata[[#This Row],[tp]]&lt;J303,-1,0))</f>
        <v>1</v>
      </c>
      <c r="L304" s="1">
        <f>IF(testdata[[#This Row],[updown]]=1,testdata[[#This Row],[tp]]*testdata[[#This Row],[volume]],0)</f>
        <v>27552288862.506664</v>
      </c>
      <c r="M304" s="1">
        <f>IF(testdata[[#This Row],[updown]]=-1,testdata[[#This Row],[tp]]*testdata[[#This Row],[volume]],0)</f>
        <v>0</v>
      </c>
      <c r="N304" s="12">
        <f t="shared" ref="N304:O304" si="293">SUM(L291:L304)</f>
        <v>145408690667.43997</v>
      </c>
      <c r="O304" s="12">
        <f t="shared" si="293"/>
        <v>246878123942.69336</v>
      </c>
      <c r="P304" s="14">
        <f>testdata[[#This Row],[14umf]]/testdata[[#This Row],[14dmf]]</f>
        <v>0.58898977497574068</v>
      </c>
      <c r="Q304" s="16">
        <f>100-(100/(1+testdata[[#This Row],[mfratio]]))</f>
        <v>37.066932981663328</v>
      </c>
      <c r="R304"/>
    </row>
    <row r="305" spans="1:18" x14ac:dyDescent="0.25">
      <c r="A305" s="8">
        <v>304</v>
      </c>
      <c r="B305" s="4" t="s">
        <v>7</v>
      </c>
      <c r="C305" s="5" t="str">
        <f t="shared" si="246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2">
        <f>(testdata[[#This Row],[high]]+testdata[[#This Row],[low]]+testdata[[#This Row],[close]])/3</f>
        <v>262.21666666666664</v>
      </c>
      <c r="K305" s="11">
        <f>IF(testdata[[#This Row],[tp]]&gt;J304,1,IF(testdata[[#This Row],[tp]]&lt;J304,-1,0))</f>
        <v>-1</v>
      </c>
      <c r="L305" s="1">
        <f>IF(testdata[[#This Row],[updown]]=1,testdata[[#This Row],[tp]]*testdata[[#This Row],[volume]],0)</f>
        <v>0</v>
      </c>
      <c r="M305" s="1">
        <f>IF(testdata[[#This Row],[updown]]=-1,testdata[[#This Row],[tp]]*testdata[[#This Row],[volume]],0)</f>
        <v>29614053885.866665</v>
      </c>
      <c r="N305" s="12">
        <f t="shared" ref="N305:O305" si="294">SUM(L292:L305)</f>
        <v>145408690667.43997</v>
      </c>
      <c r="O305" s="12">
        <f t="shared" si="294"/>
        <v>249150693763.38669</v>
      </c>
      <c r="P305" s="14">
        <f>testdata[[#This Row],[14umf]]/testdata[[#This Row],[14dmf]]</f>
        <v>0.58361744240428093</v>
      </c>
      <c r="Q305" s="16">
        <f>100-(100/(1+testdata[[#This Row],[mfratio]]))</f>
        <v>36.853436112589215</v>
      </c>
      <c r="R305"/>
    </row>
    <row r="306" spans="1:18" x14ac:dyDescent="0.25">
      <c r="A306" s="8">
        <v>305</v>
      </c>
      <c r="B306" s="4" t="s">
        <v>7</v>
      </c>
      <c r="C306" s="5" t="str">
        <f t="shared" si="246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2">
        <f>(testdata[[#This Row],[high]]+testdata[[#This Row],[low]]+testdata[[#This Row],[close]])/3</f>
        <v>261.98666666666668</v>
      </c>
      <c r="K306" s="11">
        <f>IF(testdata[[#This Row],[tp]]&gt;J305,1,IF(testdata[[#This Row],[tp]]&lt;J305,-1,0))</f>
        <v>-1</v>
      </c>
      <c r="L306" s="1">
        <f>IF(testdata[[#This Row],[updown]]=1,testdata[[#This Row],[tp]]*testdata[[#This Row],[volume]],0)</f>
        <v>0</v>
      </c>
      <c r="M306" s="1">
        <f>IF(testdata[[#This Row],[updown]]=-1,testdata[[#This Row],[tp]]*testdata[[#This Row],[volume]],0)</f>
        <v>16190166095.040001</v>
      </c>
      <c r="N306" s="12">
        <f t="shared" ref="N306:O306" si="295">SUM(L293:L306)</f>
        <v>145408690667.43997</v>
      </c>
      <c r="O306" s="12">
        <f t="shared" si="295"/>
        <v>232054556717.89337</v>
      </c>
      <c r="P306" s="14">
        <f>testdata[[#This Row],[14umf]]/testdata[[#This Row],[14dmf]]</f>
        <v>0.62661424418487932</v>
      </c>
      <c r="Q306" s="16">
        <f>100-(100/(1+testdata[[#This Row],[mfratio]]))</f>
        <v>38.522608936016368</v>
      </c>
      <c r="R306"/>
    </row>
    <row r="307" spans="1:18" x14ac:dyDescent="0.25">
      <c r="A307" s="8">
        <v>306</v>
      </c>
      <c r="B307" s="4" t="s">
        <v>7</v>
      </c>
      <c r="C307" s="5" t="str">
        <f t="shared" si="246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2">
        <f>(testdata[[#This Row],[high]]+testdata[[#This Row],[low]]+testdata[[#This Row],[close]])/3</f>
        <v>262.33999999999997</v>
      </c>
      <c r="K307" s="11">
        <f>IF(testdata[[#This Row],[tp]]&gt;J306,1,IF(testdata[[#This Row],[tp]]&lt;J306,-1,0))</f>
        <v>1</v>
      </c>
      <c r="L307" s="1">
        <f>IF(testdata[[#This Row],[updown]]=1,testdata[[#This Row],[tp]]*testdata[[#This Row],[volume]],0)</f>
        <v>21353716263.359997</v>
      </c>
      <c r="M307" s="1">
        <f>IF(testdata[[#This Row],[updown]]=-1,testdata[[#This Row],[tp]]*testdata[[#This Row],[volume]],0)</f>
        <v>0</v>
      </c>
      <c r="N307" s="12">
        <f t="shared" ref="N307:O307" si="296">SUM(L294:L307)</f>
        <v>166762406930.79996</v>
      </c>
      <c r="O307" s="12">
        <f t="shared" si="296"/>
        <v>184488044520.77335</v>
      </c>
      <c r="P307" s="14">
        <f>testdata[[#This Row],[14umf]]/testdata[[#This Row],[14dmf]]</f>
        <v>0.90391985759284532</v>
      </c>
      <c r="Q307" s="16">
        <f>100-(100/(1+testdata[[#This Row],[mfratio]]))</f>
        <v>47.476780810284993</v>
      </c>
      <c r="R307"/>
    </row>
    <row r="308" spans="1:18" x14ac:dyDescent="0.25">
      <c r="A308" s="8">
        <v>307</v>
      </c>
      <c r="B308" s="4" t="s">
        <v>7</v>
      </c>
      <c r="C308" s="5" t="str">
        <f t="shared" si="246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2">
        <f>(testdata[[#This Row],[high]]+testdata[[#This Row],[low]]+testdata[[#This Row],[close]])/3</f>
        <v>256.53666666666669</v>
      </c>
      <c r="K308" s="11">
        <f>IF(testdata[[#This Row],[tp]]&gt;J307,1,IF(testdata[[#This Row],[tp]]&lt;J307,-1,0))</f>
        <v>-1</v>
      </c>
      <c r="L308" s="1">
        <f>IF(testdata[[#This Row],[updown]]=1,testdata[[#This Row],[tp]]*testdata[[#This Row],[volume]],0)</f>
        <v>0</v>
      </c>
      <c r="M308" s="1">
        <f>IF(testdata[[#This Row],[updown]]=-1,testdata[[#This Row],[tp]]*testdata[[#This Row],[volume]],0)</f>
        <v>39472320008.373337</v>
      </c>
      <c r="N308" s="12">
        <f t="shared" ref="N308:O308" si="297">SUM(L295:L308)</f>
        <v>166762406930.79996</v>
      </c>
      <c r="O308" s="12">
        <f t="shared" si="297"/>
        <v>186704026098.10669</v>
      </c>
      <c r="P308" s="14">
        <f>testdata[[#This Row],[14umf]]/testdata[[#This Row],[14dmf]]</f>
        <v>0.89319127399626574</v>
      </c>
      <c r="Q308" s="16">
        <f>100-(100/(1+testdata[[#This Row],[mfratio]]))</f>
        <v>47.179135371296219</v>
      </c>
      <c r="R308"/>
    </row>
    <row r="309" spans="1:18" x14ac:dyDescent="0.25">
      <c r="A309" s="8">
        <v>308</v>
      </c>
      <c r="B309" s="4" t="s">
        <v>7</v>
      </c>
      <c r="C309" s="5" t="str">
        <f t="shared" si="246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2">
        <f>(testdata[[#This Row],[high]]+testdata[[#This Row],[low]]+testdata[[#This Row],[close]])/3</f>
        <v>251.70666666666668</v>
      </c>
      <c r="K309" s="11">
        <f>IF(testdata[[#This Row],[tp]]&gt;J308,1,IF(testdata[[#This Row],[tp]]&lt;J308,-1,0))</f>
        <v>-1</v>
      </c>
      <c r="L309" s="1">
        <f>IF(testdata[[#This Row],[updown]]=1,testdata[[#This Row],[tp]]*testdata[[#This Row],[volume]],0)</f>
        <v>0</v>
      </c>
      <c r="M309" s="1">
        <f>IF(testdata[[#This Row],[updown]]=-1,testdata[[#This Row],[tp]]*testdata[[#This Row],[volume]],0)</f>
        <v>47774307927.466667</v>
      </c>
      <c r="N309" s="12">
        <f t="shared" ref="N309:O309" si="298">SUM(L296:L309)</f>
        <v>140402252899.01334</v>
      </c>
      <c r="O309" s="12">
        <f t="shared" si="298"/>
        <v>234478334025.57336</v>
      </c>
      <c r="P309" s="14">
        <f>testdata[[#This Row],[14umf]]/testdata[[#This Row],[14dmf]]</f>
        <v>0.59878561267711994</v>
      </c>
      <c r="Q309" s="16">
        <f>100-(100/(1+testdata[[#This Row],[mfratio]]))</f>
        <v>37.452526963541466</v>
      </c>
      <c r="R309"/>
    </row>
    <row r="310" spans="1:18" x14ac:dyDescent="0.25">
      <c r="A310" s="8">
        <v>309</v>
      </c>
      <c r="B310" s="4" t="s">
        <v>7</v>
      </c>
      <c r="C310" s="5" t="str">
        <f t="shared" si="246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2">
        <f>(testdata[[#This Row],[high]]+testdata[[#This Row],[low]]+testdata[[#This Row],[close]])/3</f>
        <v>254.62333333333333</v>
      </c>
      <c r="K310" s="11">
        <f>IF(testdata[[#This Row],[tp]]&gt;J309,1,IF(testdata[[#This Row],[tp]]&lt;J309,-1,0))</f>
        <v>1</v>
      </c>
      <c r="L310" s="1">
        <f>IF(testdata[[#This Row],[updown]]=1,testdata[[#This Row],[tp]]*testdata[[#This Row],[volume]],0)</f>
        <v>37379511980.053337</v>
      </c>
      <c r="M310" s="1">
        <f>IF(testdata[[#This Row],[updown]]=-1,testdata[[#This Row],[tp]]*testdata[[#This Row],[volume]],0)</f>
        <v>0</v>
      </c>
      <c r="N310" s="12">
        <f t="shared" ref="N310:O310" si="299">SUM(L297:L310)</f>
        <v>156197423986.32001</v>
      </c>
      <c r="O310" s="12">
        <f t="shared" si="299"/>
        <v>234478334025.57336</v>
      </c>
      <c r="P310" s="14">
        <f>testdata[[#This Row],[14umf]]/testdata[[#This Row],[14dmf]]</f>
        <v>0.66614864283914754</v>
      </c>
      <c r="Q310" s="16">
        <f>100-(100/(1+testdata[[#This Row],[mfratio]]))</f>
        <v>39.98134534407555</v>
      </c>
      <c r="R310"/>
    </row>
    <row r="311" spans="1:18" x14ac:dyDescent="0.25">
      <c r="A311" s="8">
        <v>310</v>
      </c>
      <c r="B311" s="4" t="s">
        <v>7</v>
      </c>
      <c r="C311" s="5" t="str">
        <f t="shared" si="246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2">
        <f>(testdata[[#This Row],[high]]+testdata[[#This Row],[low]]+testdata[[#This Row],[close]])/3</f>
        <v>253.41666666666666</v>
      </c>
      <c r="K311" s="11">
        <f>IF(testdata[[#This Row],[tp]]&gt;J310,1,IF(testdata[[#This Row],[tp]]&lt;J310,-1,0))</f>
        <v>-1</v>
      </c>
      <c r="L311" s="1">
        <f>IF(testdata[[#This Row],[updown]]=1,testdata[[#This Row],[tp]]*testdata[[#This Row],[volume]],0)</f>
        <v>0</v>
      </c>
      <c r="M311" s="1">
        <f>IF(testdata[[#This Row],[updown]]=-1,testdata[[#This Row],[tp]]*testdata[[#This Row],[volume]],0)</f>
        <v>34053693762.666664</v>
      </c>
      <c r="N311" s="12">
        <f t="shared" ref="N311:O311" si="300">SUM(L298:L311)</f>
        <v>156197423986.32001</v>
      </c>
      <c r="O311" s="12">
        <f t="shared" si="300"/>
        <v>244845954833.38669</v>
      </c>
      <c r="P311" s="14">
        <f>testdata[[#This Row],[14umf]]/testdata[[#This Row],[14dmf]]</f>
        <v>0.63794161554602591</v>
      </c>
      <c r="Q311" s="16">
        <f>100-(100/(1+testdata[[#This Row],[mfratio]]))</f>
        <v>38.947762819577726</v>
      </c>
      <c r="R311"/>
    </row>
    <row r="312" spans="1:18" x14ac:dyDescent="0.25">
      <c r="A312" s="8">
        <v>311</v>
      </c>
      <c r="B312" s="4" t="s">
        <v>7</v>
      </c>
      <c r="C312" s="5" t="str">
        <f t="shared" si="246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2">
        <f>(testdata[[#This Row],[high]]+testdata[[#This Row],[low]]+testdata[[#This Row],[close]])/3</f>
        <v>251.75333333333333</v>
      </c>
      <c r="K312" s="11">
        <f>IF(testdata[[#This Row],[tp]]&gt;J311,1,IF(testdata[[#This Row],[tp]]&lt;J311,-1,0))</f>
        <v>-1</v>
      </c>
      <c r="L312" s="1">
        <f>IF(testdata[[#This Row],[updown]]=1,testdata[[#This Row],[tp]]*testdata[[#This Row],[volume]],0)</f>
        <v>0</v>
      </c>
      <c r="M312" s="1">
        <f>IF(testdata[[#This Row],[updown]]=-1,testdata[[#This Row],[tp]]*testdata[[#This Row],[volume]],0)</f>
        <v>38128771410.986664</v>
      </c>
      <c r="N312" s="12">
        <f t="shared" ref="N312:O312" si="301">SUM(L299:L312)</f>
        <v>137894281508.05334</v>
      </c>
      <c r="O312" s="12">
        <f t="shared" si="301"/>
        <v>282974726244.37335</v>
      </c>
      <c r="P312" s="14">
        <f>testdata[[#This Row],[14umf]]/testdata[[#This Row],[14dmf]]</f>
        <v>0.48730246456345933</v>
      </c>
      <c r="Q312" s="16">
        <f>100-(100/(1+testdata[[#This Row],[mfratio]]))</f>
        <v>32.764180533143161</v>
      </c>
      <c r="R312"/>
    </row>
    <row r="313" spans="1:18" x14ac:dyDescent="0.25">
      <c r="A313" s="8">
        <v>312</v>
      </c>
      <c r="B313" s="4" t="s">
        <v>7</v>
      </c>
      <c r="C313" s="5" t="str">
        <f t="shared" si="246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2">
        <f>(testdata[[#This Row],[high]]+testdata[[#This Row],[low]]+testdata[[#This Row],[close]])/3</f>
        <v>254.07333333333335</v>
      </c>
      <c r="K313" s="11">
        <f>IF(testdata[[#This Row],[tp]]&gt;J312,1,IF(testdata[[#This Row],[tp]]&lt;J312,-1,0))</f>
        <v>1</v>
      </c>
      <c r="L313" s="1">
        <f>IF(testdata[[#This Row],[updown]]=1,testdata[[#This Row],[tp]]*testdata[[#This Row],[volume]],0)</f>
        <v>32645148836.213337</v>
      </c>
      <c r="M313" s="1">
        <f>IF(testdata[[#This Row],[updown]]=-1,testdata[[#This Row],[tp]]*testdata[[#This Row],[volume]],0)</f>
        <v>0</v>
      </c>
      <c r="N313" s="12">
        <f t="shared" ref="N313:O313" si="302">SUM(L300:L313)</f>
        <v>138986073899.57333</v>
      </c>
      <c r="O313" s="12">
        <f t="shared" si="302"/>
        <v>282974726244.37335</v>
      </c>
      <c r="P313" s="14">
        <f>testdata[[#This Row],[14umf]]/testdata[[#This Row],[14dmf]]</f>
        <v>0.49116073277705635</v>
      </c>
      <c r="Q313" s="16">
        <f>100-(100/(1+testdata[[#This Row],[mfratio]]))</f>
        <v>32.938148247932034</v>
      </c>
      <c r="R313"/>
    </row>
    <row r="314" spans="1:18" x14ac:dyDescent="0.25">
      <c r="A314" s="8">
        <v>313</v>
      </c>
      <c r="B314" s="4" t="s">
        <v>7</v>
      </c>
      <c r="C314" s="5" t="str">
        <f t="shared" si="246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2">
        <f>(testdata[[#This Row],[high]]+testdata[[#This Row],[low]]+testdata[[#This Row],[close]])/3</f>
        <v>249.89</v>
      </c>
      <c r="K314" s="11">
        <f>IF(testdata[[#This Row],[tp]]&gt;J313,1,IF(testdata[[#This Row],[tp]]&lt;J313,-1,0))</f>
        <v>-1</v>
      </c>
      <c r="L314" s="1">
        <f>IF(testdata[[#This Row],[updown]]=1,testdata[[#This Row],[tp]]*testdata[[#This Row],[volume]],0)</f>
        <v>0</v>
      </c>
      <c r="M314" s="1">
        <f>IF(testdata[[#This Row],[updown]]=-1,testdata[[#This Row],[tp]]*testdata[[#This Row],[volume]],0)</f>
        <v>48140572823.839996</v>
      </c>
      <c r="N314" s="12">
        <f t="shared" ref="N314:O314" si="303">SUM(L301:L314)</f>
        <v>118930665942.13333</v>
      </c>
      <c r="O314" s="12">
        <f t="shared" si="303"/>
        <v>331115299068.21338</v>
      </c>
      <c r="P314" s="14">
        <f>testdata[[#This Row],[14umf]]/testdata[[#This Row],[14dmf]]</f>
        <v>0.35918203198950438</v>
      </c>
      <c r="Q314" s="16">
        <f>100-(100/(1+testdata[[#This Row],[mfratio]]))</f>
        <v>26.426337571852045</v>
      </c>
      <c r="R314"/>
    </row>
    <row r="315" spans="1:18" x14ac:dyDescent="0.25">
      <c r="A315" s="8">
        <v>314</v>
      </c>
      <c r="B315" s="4" t="s">
        <v>7</v>
      </c>
      <c r="C315" s="5" t="str">
        <f t="shared" si="246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2">
        <f>(testdata[[#This Row],[high]]+testdata[[#This Row],[low]]+testdata[[#This Row],[close]])/3</f>
        <v>251.06666666666669</v>
      </c>
      <c r="K315" s="11">
        <f>IF(testdata[[#This Row],[tp]]&gt;J314,1,IF(testdata[[#This Row],[tp]]&lt;J314,-1,0))</f>
        <v>1</v>
      </c>
      <c r="L315" s="1">
        <f>IF(testdata[[#This Row],[updown]]=1,testdata[[#This Row],[tp]]*testdata[[#This Row],[volume]],0)</f>
        <v>31145514952.533337</v>
      </c>
      <c r="M315" s="1">
        <f>IF(testdata[[#This Row],[updown]]=-1,testdata[[#This Row],[tp]]*testdata[[#This Row],[volume]],0)</f>
        <v>0</v>
      </c>
      <c r="N315" s="12">
        <f t="shared" ref="N315:O315" si="304">SUM(L302:L315)</f>
        <v>150076180894.66666</v>
      </c>
      <c r="O315" s="12">
        <f t="shared" si="304"/>
        <v>305573621029.17334</v>
      </c>
      <c r="P315" s="14">
        <f>testdata[[#This Row],[14umf]]/testdata[[#This Row],[14dmf]]</f>
        <v>0.49112937297797304</v>
      </c>
      <c r="Q315" s="16">
        <f>100-(100/(1+testdata[[#This Row],[mfratio]]))</f>
        <v>32.936737876548293</v>
      </c>
      <c r="R315"/>
    </row>
    <row r="316" spans="1:18" x14ac:dyDescent="0.25">
      <c r="A316" s="8">
        <v>315</v>
      </c>
      <c r="B316" s="4" t="s">
        <v>7</v>
      </c>
      <c r="C316" s="5" t="str">
        <f t="shared" si="246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2">
        <f>(testdata[[#This Row],[high]]+testdata[[#This Row],[low]]+testdata[[#This Row],[close]])/3</f>
        <v>252.87333333333333</v>
      </c>
      <c r="K316" s="11">
        <f>IF(testdata[[#This Row],[tp]]&gt;J315,1,IF(testdata[[#This Row],[tp]]&lt;J315,-1,0))</f>
        <v>1</v>
      </c>
      <c r="L316" s="1">
        <f>IF(testdata[[#This Row],[updown]]=1,testdata[[#This Row],[tp]]*testdata[[#This Row],[volume]],0)</f>
        <v>32352507048.373333</v>
      </c>
      <c r="M316" s="1">
        <f>IF(testdata[[#This Row],[updown]]=-1,testdata[[#This Row],[tp]]*testdata[[#This Row],[volume]],0)</f>
        <v>0</v>
      </c>
      <c r="N316" s="12">
        <f t="shared" ref="N316:O316" si="305">SUM(L303:L316)</f>
        <v>182428687943.03998</v>
      </c>
      <c r="O316" s="12">
        <f t="shared" si="305"/>
        <v>276346880027.41333</v>
      </c>
      <c r="P316" s="14">
        <f>testdata[[#This Row],[14umf]]/testdata[[#This Row],[14dmf]]</f>
        <v>0.66014383055434978</v>
      </c>
      <c r="Q316" s="16">
        <f>100-(100/(1+testdata[[#This Row],[mfratio]]))</f>
        <v>39.764255265395697</v>
      </c>
      <c r="R316"/>
    </row>
    <row r="317" spans="1:18" x14ac:dyDescent="0.25">
      <c r="A317" s="8">
        <v>316</v>
      </c>
      <c r="B317" s="4" t="s">
        <v>7</v>
      </c>
      <c r="C317" s="5" t="str">
        <f t="shared" si="246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2">
        <f>(testdata[[#This Row],[high]]+testdata[[#This Row],[low]]+testdata[[#This Row],[close]])/3</f>
        <v>256.76666666666665</v>
      </c>
      <c r="K317" s="11">
        <f>IF(testdata[[#This Row],[tp]]&gt;J316,1,IF(testdata[[#This Row],[tp]]&lt;J316,-1,0))</f>
        <v>1</v>
      </c>
      <c r="L317" s="1">
        <f>IF(testdata[[#This Row],[updown]]=1,testdata[[#This Row],[tp]]*testdata[[#This Row],[volume]],0)</f>
        <v>21947073317.599998</v>
      </c>
      <c r="M317" s="1">
        <f>IF(testdata[[#This Row],[updown]]=-1,testdata[[#This Row],[tp]]*testdata[[#This Row],[volume]],0)</f>
        <v>0</v>
      </c>
      <c r="N317" s="12">
        <f t="shared" ref="N317:O317" si="306">SUM(L304:L317)</f>
        <v>204375761260.63998</v>
      </c>
      <c r="O317" s="12">
        <f t="shared" si="306"/>
        <v>253373885914.23999</v>
      </c>
      <c r="P317" s="14">
        <f>testdata[[#This Row],[14umf]]/testdata[[#This Row],[14dmf]]</f>
        <v>0.80661730597531067</v>
      </c>
      <c r="Q317" s="16">
        <f>100-(100/(1+testdata[[#This Row],[mfratio]]))</f>
        <v>44.647934197655353</v>
      </c>
      <c r="R317"/>
    </row>
    <row r="318" spans="1:18" x14ac:dyDescent="0.25">
      <c r="A318" s="8">
        <v>317</v>
      </c>
      <c r="B318" s="4" t="s">
        <v>7</v>
      </c>
      <c r="C318" s="5" t="str">
        <f t="shared" si="246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2">
        <f>(testdata[[#This Row],[high]]+testdata[[#This Row],[low]]+testdata[[#This Row],[close]])/3</f>
        <v>252.32666666666668</v>
      </c>
      <c r="K318" s="11">
        <f>IF(testdata[[#This Row],[tp]]&gt;J317,1,IF(testdata[[#This Row],[tp]]&lt;J317,-1,0))</f>
        <v>-1</v>
      </c>
      <c r="L318" s="1">
        <f>IF(testdata[[#This Row],[updown]]=1,testdata[[#This Row],[tp]]*testdata[[#This Row],[volume]],0)</f>
        <v>0</v>
      </c>
      <c r="M318" s="1">
        <f>IF(testdata[[#This Row],[updown]]=-1,testdata[[#This Row],[tp]]*testdata[[#This Row],[volume]],0)</f>
        <v>46844679825.813339</v>
      </c>
      <c r="N318" s="12">
        <f t="shared" ref="N318:O318" si="307">SUM(L305:L318)</f>
        <v>176823472398.13333</v>
      </c>
      <c r="O318" s="12">
        <f t="shared" si="307"/>
        <v>300218565740.05334</v>
      </c>
      <c r="P318" s="14">
        <f>testdata[[#This Row],[14umf]]/testdata[[#This Row],[14dmf]]</f>
        <v>0.58898247002897663</v>
      </c>
      <c r="Q318" s="16">
        <f>100-(100/(1+testdata[[#This Row],[mfratio]]))</f>
        <v>37.066643662735693</v>
      </c>
      <c r="R318"/>
    </row>
    <row r="319" spans="1:18" x14ac:dyDescent="0.25">
      <c r="A319" s="8">
        <v>318</v>
      </c>
      <c r="B319" s="4" t="s">
        <v>7</v>
      </c>
      <c r="C319" s="5" t="str">
        <f t="shared" si="246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2">
        <f>(testdata[[#This Row],[high]]+testdata[[#This Row],[low]]+testdata[[#This Row],[close]])/3</f>
        <v>253.27666666666667</v>
      </c>
      <c r="K319" s="11">
        <f>IF(testdata[[#This Row],[tp]]&gt;J318,1,IF(testdata[[#This Row],[tp]]&lt;J318,-1,0))</f>
        <v>1</v>
      </c>
      <c r="L319" s="1">
        <f>IF(testdata[[#This Row],[updown]]=1,testdata[[#This Row],[tp]]*testdata[[#This Row],[volume]],0)</f>
        <v>27618114428.373333</v>
      </c>
      <c r="M319" s="1">
        <f>IF(testdata[[#This Row],[updown]]=-1,testdata[[#This Row],[tp]]*testdata[[#This Row],[volume]],0)</f>
        <v>0</v>
      </c>
      <c r="N319" s="12">
        <f t="shared" ref="N319:O319" si="308">SUM(L306:L319)</f>
        <v>204441586826.50665</v>
      </c>
      <c r="O319" s="12">
        <f t="shared" si="308"/>
        <v>270604511854.18665</v>
      </c>
      <c r="P319" s="14">
        <f>testdata[[#This Row],[14umf]]/testdata[[#This Row],[14dmf]]</f>
        <v>0.75549954960347654</v>
      </c>
      <c r="Q319" s="16">
        <f>100-(100/(1+testdata[[#This Row],[mfratio]]))</f>
        <v>43.036157415940373</v>
      </c>
      <c r="R319"/>
    </row>
    <row r="320" spans="1:18" x14ac:dyDescent="0.25">
      <c r="A320" s="8">
        <v>319</v>
      </c>
      <c r="B320" s="4" t="s">
        <v>7</v>
      </c>
      <c r="C320" s="5" t="str">
        <f t="shared" si="246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2">
        <f>(testdata[[#This Row],[high]]+testdata[[#This Row],[low]]+testdata[[#This Row],[close]])/3</f>
        <v>255.98666666666668</v>
      </c>
      <c r="K320" s="11">
        <f>IF(testdata[[#This Row],[tp]]&gt;J319,1,IF(testdata[[#This Row],[tp]]&lt;J319,-1,0))</f>
        <v>1</v>
      </c>
      <c r="L320" s="1">
        <f>IF(testdata[[#This Row],[updown]]=1,testdata[[#This Row],[tp]]*testdata[[#This Row],[volume]],0)</f>
        <v>27948249502.186668</v>
      </c>
      <c r="M320" s="1">
        <f>IF(testdata[[#This Row],[updown]]=-1,testdata[[#This Row],[tp]]*testdata[[#This Row],[volume]],0)</f>
        <v>0</v>
      </c>
      <c r="N320" s="12">
        <f t="shared" ref="N320:O320" si="309">SUM(L307:L320)</f>
        <v>232389836328.69333</v>
      </c>
      <c r="O320" s="12">
        <f t="shared" si="309"/>
        <v>254414345759.14667</v>
      </c>
      <c r="P320" s="14">
        <f>testdata[[#This Row],[14umf]]/testdata[[#This Row],[14dmf]]</f>
        <v>0.91343055217765168</v>
      </c>
      <c r="Q320" s="16">
        <f>100-(100/(1+testdata[[#This Row],[mfratio]]))</f>
        <v>47.737847142562224</v>
      </c>
      <c r="R320"/>
    </row>
    <row r="321" spans="1:18" x14ac:dyDescent="0.25">
      <c r="A321" s="8">
        <v>320</v>
      </c>
      <c r="B321" s="4" t="s">
        <v>7</v>
      </c>
      <c r="C321" s="5" t="str">
        <f t="shared" si="246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2">
        <f>(testdata[[#This Row],[high]]+testdata[[#This Row],[low]]+testdata[[#This Row],[close]])/3</f>
        <v>255.53666666666666</v>
      </c>
      <c r="K321" s="11">
        <f>IF(testdata[[#This Row],[tp]]&gt;J320,1,IF(testdata[[#This Row],[tp]]&lt;J320,-1,0))</f>
        <v>-1</v>
      </c>
      <c r="L321" s="1">
        <f>IF(testdata[[#This Row],[updown]]=1,testdata[[#This Row],[tp]]*testdata[[#This Row],[volume]],0)</f>
        <v>0</v>
      </c>
      <c r="M321" s="1">
        <f>IF(testdata[[#This Row],[updown]]=-1,testdata[[#This Row],[tp]]*testdata[[#This Row],[volume]],0)</f>
        <v>24084895058.293331</v>
      </c>
      <c r="N321" s="12">
        <f t="shared" ref="N321:O321" si="310">SUM(L308:L321)</f>
        <v>211036120065.33334</v>
      </c>
      <c r="O321" s="12">
        <f t="shared" si="310"/>
        <v>278499240817.44</v>
      </c>
      <c r="P321" s="14">
        <f>testdata[[#This Row],[14umf]]/testdata[[#This Row],[14dmf]]</f>
        <v>0.75776192224405503</v>
      </c>
      <c r="Q321" s="16">
        <f>100-(100/(1+testdata[[#This Row],[mfratio]]))</f>
        <v>43.109474192992799</v>
      </c>
      <c r="R321"/>
    </row>
    <row r="322" spans="1:18" x14ac:dyDescent="0.25">
      <c r="A322" s="8">
        <v>321</v>
      </c>
      <c r="B322" s="4" t="s">
        <v>7</v>
      </c>
      <c r="C322" s="5" t="str">
        <f t="shared" ref="C322:C385" si="311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2">
        <f>(testdata[[#This Row],[high]]+testdata[[#This Row],[low]]+testdata[[#This Row],[close]])/3</f>
        <v>257.21333333333331</v>
      </c>
      <c r="K322" s="11">
        <f>IF(testdata[[#This Row],[tp]]&gt;J321,1,IF(testdata[[#This Row],[tp]]&lt;J321,-1,0))</f>
        <v>1</v>
      </c>
      <c r="L322" s="1">
        <f>IF(testdata[[#This Row],[updown]]=1,testdata[[#This Row],[tp]]*testdata[[#This Row],[volume]],0)</f>
        <v>18324581602.346664</v>
      </c>
      <c r="M322" s="1">
        <f>IF(testdata[[#This Row],[updown]]=-1,testdata[[#This Row],[tp]]*testdata[[#This Row],[volume]],0)</f>
        <v>0</v>
      </c>
      <c r="N322" s="12">
        <f t="shared" ref="N322:O322" si="312">SUM(L309:L322)</f>
        <v>229360701667.67999</v>
      </c>
      <c r="O322" s="12">
        <f t="shared" si="312"/>
        <v>239026920809.06665</v>
      </c>
      <c r="P322" s="14">
        <f>testdata[[#This Row],[14umf]]/testdata[[#This Row],[14dmf]]</f>
        <v>0.95956012356822362</v>
      </c>
      <c r="Q322" s="16">
        <f>100-(100/(1+testdata[[#This Row],[mfratio]]))</f>
        <v>48.968138921960247</v>
      </c>
      <c r="R322"/>
    </row>
    <row r="323" spans="1:18" x14ac:dyDescent="0.25">
      <c r="A323" s="8">
        <v>322</v>
      </c>
      <c r="B323" s="4" t="s">
        <v>7</v>
      </c>
      <c r="C323" s="5" t="str">
        <f t="shared" si="311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2">
        <f>(testdata[[#This Row],[high]]+testdata[[#This Row],[low]]+testdata[[#This Row],[close]])/3</f>
        <v>256.8</v>
      </c>
      <c r="K323" s="11">
        <f>IF(testdata[[#This Row],[tp]]&gt;J322,1,IF(testdata[[#This Row],[tp]]&lt;J322,-1,0))</f>
        <v>-1</v>
      </c>
      <c r="L323" s="1">
        <f>IF(testdata[[#This Row],[updown]]=1,testdata[[#This Row],[tp]]*testdata[[#This Row],[volume]],0)</f>
        <v>0</v>
      </c>
      <c r="M323" s="1">
        <f>IF(testdata[[#This Row],[updown]]=-1,testdata[[#This Row],[tp]]*testdata[[#This Row],[volume]],0)</f>
        <v>22594340505.600002</v>
      </c>
      <c r="N323" s="12">
        <f t="shared" ref="N323:O323" si="313">SUM(L310:L323)</f>
        <v>229360701667.67999</v>
      </c>
      <c r="O323" s="12">
        <f t="shared" si="313"/>
        <v>213846953387.19998</v>
      </c>
      <c r="P323" s="14">
        <f>testdata[[#This Row],[14umf]]/testdata[[#This Row],[14dmf]]</f>
        <v>1.072546033669183</v>
      </c>
      <c r="Q323" s="16">
        <f>100-(100/(1+testdata[[#This Row],[mfratio]]))</f>
        <v>51.750167004511582</v>
      </c>
      <c r="R323"/>
    </row>
    <row r="324" spans="1:18" x14ac:dyDescent="0.25">
      <c r="A324" s="8">
        <v>323</v>
      </c>
      <c r="B324" s="4" t="s">
        <v>7</v>
      </c>
      <c r="C324" s="5" t="str">
        <f t="shared" si="311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2">
        <f>(testdata[[#This Row],[high]]+testdata[[#This Row],[low]]+testdata[[#This Row],[close]])/3</f>
        <v>258.37666666666667</v>
      </c>
      <c r="K324" s="11">
        <f>IF(testdata[[#This Row],[tp]]&gt;J323,1,IF(testdata[[#This Row],[tp]]&lt;J323,-1,0))</f>
        <v>1</v>
      </c>
      <c r="L324" s="1">
        <f>IF(testdata[[#This Row],[updown]]=1,testdata[[#This Row],[tp]]*testdata[[#This Row],[volume]],0)</f>
        <v>16941823144.253334</v>
      </c>
      <c r="M324" s="1">
        <f>IF(testdata[[#This Row],[updown]]=-1,testdata[[#This Row],[tp]]*testdata[[#This Row],[volume]],0)</f>
        <v>0</v>
      </c>
      <c r="N324" s="12">
        <f t="shared" ref="N324:O324" si="314">SUM(L311:L324)</f>
        <v>208923012831.87997</v>
      </c>
      <c r="O324" s="12">
        <f t="shared" si="314"/>
        <v>213846953387.19998</v>
      </c>
      <c r="P324" s="14">
        <f>testdata[[#This Row],[14umf]]/testdata[[#This Row],[14dmf]]</f>
        <v>0.97697446478741967</v>
      </c>
      <c r="Q324" s="16">
        <f>100-(100/(1+testdata[[#This Row],[mfratio]]))</f>
        <v>49.417657242855277</v>
      </c>
      <c r="R324"/>
    </row>
    <row r="325" spans="1:18" x14ac:dyDescent="0.25">
      <c r="A325" s="8">
        <v>324</v>
      </c>
      <c r="B325" s="4" t="s">
        <v>7</v>
      </c>
      <c r="C325" s="5" t="str">
        <f t="shared" si="311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2">
        <f>(testdata[[#This Row],[high]]+testdata[[#This Row],[low]]+testdata[[#This Row],[close]])/3</f>
        <v>261.02666666666664</v>
      </c>
      <c r="K325" s="11">
        <f>IF(testdata[[#This Row],[tp]]&gt;J324,1,IF(testdata[[#This Row],[tp]]&lt;J324,-1,0))</f>
        <v>1</v>
      </c>
      <c r="L325" s="1">
        <f>IF(testdata[[#This Row],[updown]]=1,testdata[[#This Row],[tp]]*testdata[[#This Row],[volume]],0)</f>
        <v>17460228261.119999</v>
      </c>
      <c r="M325" s="1">
        <f>IF(testdata[[#This Row],[updown]]=-1,testdata[[#This Row],[tp]]*testdata[[#This Row],[volume]],0)</f>
        <v>0</v>
      </c>
      <c r="N325" s="12">
        <f t="shared" ref="N325:O325" si="315">SUM(L312:L325)</f>
        <v>226383241092.99997</v>
      </c>
      <c r="O325" s="12">
        <f t="shared" si="315"/>
        <v>179793259624.53333</v>
      </c>
      <c r="P325" s="14">
        <f>testdata[[#This Row],[14umf]]/testdata[[#This Row],[14dmf]]</f>
        <v>1.2591308571064435</v>
      </c>
      <c r="Q325" s="16">
        <f>100-(100/(1+testdata[[#This Row],[mfratio]]))</f>
        <v>55.735189183293819</v>
      </c>
      <c r="R325"/>
    </row>
    <row r="326" spans="1:18" x14ac:dyDescent="0.25">
      <c r="A326" s="8">
        <v>325</v>
      </c>
      <c r="B326" s="4" t="s">
        <v>7</v>
      </c>
      <c r="C326" s="5" t="str">
        <f t="shared" si="311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2">
        <f>(testdata[[#This Row],[high]]+testdata[[#This Row],[low]]+testdata[[#This Row],[close]])/3</f>
        <v>261.58666666666664</v>
      </c>
      <c r="K326" s="11">
        <f>IF(testdata[[#This Row],[tp]]&gt;J325,1,IF(testdata[[#This Row],[tp]]&lt;J325,-1,0))</f>
        <v>1</v>
      </c>
      <c r="L326" s="1">
        <f>IF(testdata[[#This Row],[updown]]=1,testdata[[#This Row],[tp]]*testdata[[#This Row],[volume]],0)</f>
        <v>15501753520.959999</v>
      </c>
      <c r="M326" s="1">
        <f>IF(testdata[[#This Row],[updown]]=-1,testdata[[#This Row],[tp]]*testdata[[#This Row],[volume]],0)</f>
        <v>0</v>
      </c>
      <c r="N326" s="12">
        <f t="shared" ref="N326:O326" si="316">SUM(L313:L326)</f>
        <v>241884994613.95996</v>
      </c>
      <c r="O326" s="12">
        <f t="shared" si="316"/>
        <v>141664488213.54666</v>
      </c>
      <c r="P326" s="14">
        <f>testdata[[#This Row],[14umf]]/testdata[[#This Row],[14dmf]]</f>
        <v>1.7074497473872194</v>
      </c>
      <c r="Q326" s="16">
        <f>100-(100/(1+testdata[[#This Row],[mfratio]]))</f>
        <v>63.064873098197523</v>
      </c>
      <c r="R326"/>
    </row>
    <row r="327" spans="1:18" x14ac:dyDescent="0.25">
      <c r="A327" s="8">
        <v>326</v>
      </c>
      <c r="B327" s="4" t="s">
        <v>7</v>
      </c>
      <c r="C327" s="5" t="str">
        <f t="shared" si="311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2">
        <f>(testdata[[#This Row],[high]]+testdata[[#This Row],[low]]+testdata[[#This Row],[close]])/3</f>
        <v>259.95333333333332</v>
      </c>
      <c r="K327" s="11">
        <f>IF(testdata[[#This Row],[tp]]&gt;J326,1,IF(testdata[[#This Row],[tp]]&lt;J326,-1,0))</f>
        <v>-1</v>
      </c>
      <c r="L327" s="1">
        <f>IF(testdata[[#This Row],[updown]]=1,testdata[[#This Row],[tp]]*testdata[[#This Row],[volume]],0)</f>
        <v>0</v>
      </c>
      <c r="M327" s="1">
        <f>IF(testdata[[#This Row],[updown]]=-1,testdata[[#This Row],[tp]]*testdata[[#This Row],[volume]],0)</f>
        <v>20876190878.719997</v>
      </c>
      <c r="N327" s="12">
        <f t="shared" ref="N327:O327" si="317">SUM(L314:L327)</f>
        <v>209239845777.74664</v>
      </c>
      <c r="O327" s="12">
        <f t="shared" si="317"/>
        <v>162540679092.26666</v>
      </c>
      <c r="P327" s="14">
        <f>testdata[[#This Row],[14umf]]/testdata[[#This Row],[14dmf]]</f>
        <v>1.2873075647664243</v>
      </c>
      <c r="Q327" s="16">
        <f>100-(100/(1+testdata[[#This Row],[mfratio]]))</f>
        <v>56.280475113887086</v>
      </c>
      <c r="R327"/>
    </row>
    <row r="328" spans="1:18" x14ac:dyDescent="0.25">
      <c r="A328" s="8">
        <v>327</v>
      </c>
      <c r="B328" s="4" t="s">
        <v>7</v>
      </c>
      <c r="C328" s="5" t="str">
        <f t="shared" si="311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2">
        <f>(testdata[[#This Row],[high]]+testdata[[#This Row],[low]]+testdata[[#This Row],[close]])/3</f>
        <v>258.27666666666664</v>
      </c>
      <c r="K328" s="11">
        <f>IF(testdata[[#This Row],[tp]]&gt;J327,1,IF(testdata[[#This Row],[tp]]&lt;J327,-1,0))</f>
        <v>-1</v>
      </c>
      <c r="L328" s="1">
        <f>IF(testdata[[#This Row],[updown]]=1,testdata[[#This Row],[tp]]*testdata[[#This Row],[volume]],0)</f>
        <v>0</v>
      </c>
      <c r="M328" s="1">
        <f>IF(testdata[[#This Row],[updown]]=-1,testdata[[#This Row],[tp]]*testdata[[#This Row],[volume]],0)</f>
        <v>26697030059.09333</v>
      </c>
      <c r="N328" s="12">
        <f t="shared" ref="N328:O328" si="318">SUM(L315:L328)</f>
        <v>209239845777.74664</v>
      </c>
      <c r="O328" s="12">
        <f t="shared" si="318"/>
        <v>141097136327.52002</v>
      </c>
      <c r="P328" s="14">
        <f>testdata[[#This Row],[14umf]]/testdata[[#This Row],[14dmf]]</f>
        <v>1.4829489189068386</v>
      </c>
      <c r="Q328" s="16">
        <f>100-(100/(1+testdata[[#This Row],[mfratio]]))</f>
        <v>59.725309192415146</v>
      </c>
      <c r="R328"/>
    </row>
    <row r="329" spans="1:18" x14ac:dyDescent="0.25">
      <c r="A329" s="8">
        <v>328</v>
      </c>
      <c r="B329" s="4" t="s">
        <v>7</v>
      </c>
      <c r="C329" s="5" t="str">
        <f t="shared" si="311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2">
        <f>(testdata[[#This Row],[high]]+testdata[[#This Row],[low]]+testdata[[#This Row],[close]])/3</f>
        <v>257.8</v>
      </c>
      <c r="K329" s="11">
        <f>IF(testdata[[#This Row],[tp]]&gt;J328,1,IF(testdata[[#This Row],[tp]]&lt;J328,-1,0))</f>
        <v>-1</v>
      </c>
      <c r="L329" s="1">
        <f>IF(testdata[[#This Row],[updown]]=1,testdata[[#This Row],[tp]]*testdata[[#This Row],[volume]],0)</f>
        <v>0</v>
      </c>
      <c r="M329" s="1">
        <f>IF(testdata[[#This Row],[updown]]=-1,testdata[[#This Row],[tp]]*testdata[[#This Row],[volume]],0)</f>
        <v>17477916044.799999</v>
      </c>
      <c r="N329" s="12">
        <f t="shared" ref="N329:O329" si="319">SUM(L316:L329)</f>
        <v>178094330825.21332</v>
      </c>
      <c r="O329" s="12">
        <f t="shared" si="319"/>
        <v>158575052372.32001</v>
      </c>
      <c r="P329" s="14">
        <f>testdata[[#This Row],[14umf]]/testdata[[#This Row],[14dmf]]</f>
        <v>1.123091735811405</v>
      </c>
      <c r="Q329" s="16">
        <f>100-(100/(1+testdata[[#This Row],[mfratio]]))</f>
        <v>52.8988793497508</v>
      </c>
      <c r="R329"/>
    </row>
    <row r="330" spans="1:18" x14ac:dyDescent="0.25">
      <c r="A330" s="8">
        <v>329</v>
      </c>
      <c r="B330" s="4" t="s">
        <v>7</v>
      </c>
      <c r="C330" s="5" t="str">
        <f t="shared" si="311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2">
        <f>(testdata[[#This Row],[high]]+testdata[[#This Row],[low]]+testdata[[#This Row],[close]])/3</f>
        <v>255.35999999999999</v>
      </c>
      <c r="K330" s="11">
        <f>IF(testdata[[#This Row],[tp]]&gt;J329,1,IF(testdata[[#This Row],[tp]]&lt;J329,-1,0))</f>
        <v>-1</v>
      </c>
      <c r="L330" s="1">
        <f>IF(testdata[[#This Row],[updown]]=1,testdata[[#This Row],[tp]]*testdata[[#This Row],[volume]],0)</f>
        <v>0</v>
      </c>
      <c r="M330" s="1">
        <f>IF(testdata[[#This Row],[updown]]=-1,testdata[[#This Row],[tp]]*testdata[[#This Row],[volume]],0)</f>
        <v>29810701885.439999</v>
      </c>
      <c r="N330" s="12">
        <f t="shared" ref="N330:O330" si="320">SUM(L317:L330)</f>
        <v>145741823776.84</v>
      </c>
      <c r="O330" s="12">
        <f t="shared" si="320"/>
        <v>188385754257.76001</v>
      </c>
      <c r="P330" s="14">
        <f>testdata[[#This Row],[14umf]]/testdata[[#This Row],[14dmf]]</f>
        <v>0.77363505723170456</v>
      </c>
      <c r="Q330" s="16">
        <f>100-(100/(1+testdata[[#This Row],[mfratio]]))</f>
        <v>43.618615570172409</v>
      </c>
      <c r="R330"/>
    </row>
    <row r="331" spans="1:18" x14ac:dyDescent="0.25">
      <c r="A331" s="8">
        <v>330</v>
      </c>
      <c r="B331" s="4" t="s">
        <v>7</v>
      </c>
      <c r="C331" s="5" t="str">
        <f t="shared" si="311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2">
        <f>(testdata[[#This Row],[high]]+testdata[[#This Row],[low]]+testdata[[#This Row],[close]])/3</f>
        <v>254.1933333333333</v>
      </c>
      <c r="K331" s="11">
        <f>IF(testdata[[#This Row],[tp]]&gt;J330,1,IF(testdata[[#This Row],[tp]]&lt;J330,-1,0))</f>
        <v>-1</v>
      </c>
      <c r="L331" s="1">
        <f>IF(testdata[[#This Row],[updown]]=1,testdata[[#This Row],[tp]]*testdata[[#This Row],[volume]],0)</f>
        <v>0</v>
      </c>
      <c r="M331" s="1">
        <f>IF(testdata[[#This Row],[updown]]=-1,testdata[[#This Row],[tp]]*testdata[[#This Row],[volume]],0)</f>
        <v>27296953742.239998</v>
      </c>
      <c r="N331" s="12">
        <f t="shared" ref="N331:O331" si="321">SUM(L318:L331)</f>
        <v>123794750459.23999</v>
      </c>
      <c r="O331" s="12">
        <f t="shared" si="321"/>
        <v>215682708000</v>
      </c>
      <c r="P331" s="14">
        <f>testdata[[#This Row],[14umf]]/testdata[[#This Row],[14dmf]]</f>
        <v>0.57396697031103672</v>
      </c>
      <c r="Q331" s="16">
        <f>100-(100/(1+testdata[[#This Row],[mfratio]]))</f>
        <v>36.466265248095603</v>
      </c>
      <c r="R331"/>
    </row>
    <row r="332" spans="1:18" x14ac:dyDescent="0.25">
      <c r="A332" s="8">
        <v>331</v>
      </c>
      <c r="B332" s="4" t="s">
        <v>7</v>
      </c>
      <c r="C332" s="5" t="str">
        <f t="shared" si="311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2">
        <f>(testdata[[#This Row],[high]]+testdata[[#This Row],[low]]+testdata[[#This Row],[close]])/3</f>
        <v>257.16666666666669</v>
      </c>
      <c r="K332" s="11">
        <f>IF(testdata[[#This Row],[tp]]&gt;J331,1,IF(testdata[[#This Row],[tp]]&lt;J331,-1,0))</f>
        <v>1</v>
      </c>
      <c r="L332" s="1">
        <f>IF(testdata[[#This Row],[updown]]=1,testdata[[#This Row],[tp]]*testdata[[#This Row],[volume]],0)</f>
        <v>18013146586.666668</v>
      </c>
      <c r="M332" s="1">
        <f>IF(testdata[[#This Row],[updown]]=-1,testdata[[#This Row],[tp]]*testdata[[#This Row],[volume]],0)</f>
        <v>0</v>
      </c>
      <c r="N332" s="12">
        <f t="shared" ref="N332:O332" si="322">SUM(L319:L332)</f>
        <v>141807897045.90665</v>
      </c>
      <c r="O332" s="12">
        <f t="shared" si="322"/>
        <v>168838028174.18665</v>
      </c>
      <c r="P332" s="14">
        <f>testdata[[#This Row],[14umf]]/testdata[[#This Row],[14dmf]]</f>
        <v>0.83990495849434121</v>
      </c>
      <c r="Q332" s="16">
        <f>100-(100/(1+testdata[[#This Row],[mfratio]]))</f>
        <v>45.649366540196993</v>
      </c>
      <c r="R332"/>
    </row>
    <row r="333" spans="1:18" x14ac:dyDescent="0.25">
      <c r="A333" s="8">
        <v>332</v>
      </c>
      <c r="B333" s="4" t="s">
        <v>7</v>
      </c>
      <c r="C333" s="5" t="str">
        <f t="shared" si="311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2">
        <f>(testdata[[#This Row],[high]]+testdata[[#This Row],[low]]+testdata[[#This Row],[close]])/3</f>
        <v>257.66666666666669</v>
      </c>
      <c r="K333" s="11">
        <f>IF(testdata[[#This Row],[tp]]&gt;J332,1,IF(testdata[[#This Row],[tp]]&lt;J332,-1,0))</f>
        <v>1</v>
      </c>
      <c r="L333" s="1">
        <f>IF(testdata[[#This Row],[updown]]=1,testdata[[#This Row],[tp]]*testdata[[#This Row],[volume]],0)</f>
        <v>15202780642.666668</v>
      </c>
      <c r="M333" s="1">
        <f>IF(testdata[[#This Row],[updown]]=-1,testdata[[#This Row],[tp]]*testdata[[#This Row],[volume]],0)</f>
        <v>0</v>
      </c>
      <c r="N333" s="12">
        <f t="shared" ref="N333:O333" si="323">SUM(L320:L333)</f>
        <v>129392563260.20001</v>
      </c>
      <c r="O333" s="12">
        <f t="shared" si="323"/>
        <v>168838028174.18665</v>
      </c>
      <c r="P333" s="14">
        <f>testdata[[#This Row],[14umf]]/testdata[[#This Row],[14dmf]]</f>
        <v>0.76637096902546398</v>
      </c>
      <c r="Q333" s="16">
        <f>100-(100/(1+testdata[[#This Row],[mfratio]]))</f>
        <v>43.386750714561593</v>
      </c>
      <c r="R333"/>
    </row>
    <row r="334" spans="1:18" x14ac:dyDescent="0.25">
      <c r="A334" s="8">
        <v>333</v>
      </c>
      <c r="B334" s="4" t="s">
        <v>7</v>
      </c>
      <c r="C334" s="5" t="str">
        <f t="shared" si="311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2">
        <f>(testdata[[#This Row],[high]]+testdata[[#This Row],[low]]+testdata[[#This Row],[close]])/3</f>
        <v>256.83999999999997</v>
      </c>
      <c r="K334" s="11">
        <f>IF(testdata[[#This Row],[tp]]&gt;J333,1,IF(testdata[[#This Row],[tp]]&lt;J333,-1,0))</f>
        <v>-1</v>
      </c>
      <c r="L334" s="1">
        <f>IF(testdata[[#This Row],[updown]]=1,testdata[[#This Row],[tp]]*testdata[[#This Row],[volume]],0)</f>
        <v>0</v>
      </c>
      <c r="M334" s="1">
        <f>IF(testdata[[#This Row],[updown]]=-1,testdata[[#This Row],[tp]]*testdata[[#This Row],[volume]],0)</f>
        <v>21828426820.159996</v>
      </c>
      <c r="N334" s="12">
        <f t="shared" ref="N334:O334" si="324">SUM(L321:L334)</f>
        <v>101444313758.01334</v>
      </c>
      <c r="O334" s="12">
        <f t="shared" si="324"/>
        <v>190666454994.34665</v>
      </c>
      <c r="P334" s="14">
        <f>testdata[[#This Row],[14umf]]/testdata[[#This Row],[14dmf]]</f>
        <v>0.53205118729994327</v>
      </c>
      <c r="Q334" s="16">
        <f>100-(100/(1+testdata[[#This Row],[mfratio]]))</f>
        <v>34.728029435989001</v>
      </c>
      <c r="R334"/>
    </row>
    <row r="335" spans="1:18" x14ac:dyDescent="0.25">
      <c r="A335" s="8">
        <v>334</v>
      </c>
      <c r="B335" s="4" t="s">
        <v>7</v>
      </c>
      <c r="C335" s="5" t="str">
        <f t="shared" si="311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2">
        <f>(testdata[[#This Row],[high]]+testdata[[#This Row],[low]]+testdata[[#This Row],[close]])/3</f>
        <v>255.34666666666669</v>
      </c>
      <c r="K335" s="11">
        <f>IF(testdata[[#This Row],[tp]]&gt;J334,1,IF(testdata[[#This Row],[tp]]&lt;J334,-1,0))</f>
        <v>-1</v>
      </c>
      <c r="L335" s="1">
        <f>IF(testdata[[#This Row],[updown]]=1,testdata[[#This Row],[tp]]*testdata[[#This Row],[volume]],0)</f>
        <v>0</v>
      </c>
      <c r="M335" s="1">
        <f>IF(testdata[[#This Row],[updown]]=-1,testdata[[#This Row],[tp]]*testdata[[#This Row],[volume]],0)</f>
        <v>19594543288.320004</v>
      </c>
      <c r="N335" s="12">
        <f t="shared" ref="N335:O335" si="325">SUM(L322:L335)</f>
        <v>101444313758.01334</v>
      </c>
      <c r="O335" s="12">
        <f t="shared" si="325"/>
        <v>186176103224.37335</v>
      </c>
      <c r="P335" s="14">
        <f>testdata[[#This Row],[14umf]]/testdata[[#This Row],[14dmf]]</f>
        <v>0.54488364511398091</v>
      </c>
      <c r="Q335" s="16">
        <f>100-(100/(1+testdata[[#This Row],[mfratio]]))</f>
        <v>35.270206066151971</v>
      </c>
      <c r="R335"/>
    </row>
    <row r="336" spans="1:18" x14ac:dyDescent="0.25">
      <c r="A336" s="8">
        <v>335</v>
      </c>
      <c r="B336" s="4" t="s">
        <v>7</v>
      </c>
      <c r="C336" s="5" t="str">
        <f t="shared" si="311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2">
        <f>(testdata[[#This Row],[high]]+testdata[[#This Row],[low]]+testdata[[#This Row],[close]])/3</f>
        <v>255.16666666666666</v>
      </c>
      <c r="K336" s="11">
        <f>IF(testdata[[#This Row],[tp]]&gt;J335,1,IF(testdata[[#This Row],[tp]]&lt;J335,-1,0))</f>
        <v>-1</v>
      </c>
      <c r="L336" s="1">
        <f>IF(testdata[[#This Row],[updown]]=1,testdata[[#This Row],[tp]]*testdata[[#This Row],[volume]],0)</f>
        <v>0</v>
      </c>
      <c r="M336" s="1">
        <f>IF(testdata[[#This Row],[updown]]=-1,testdata[[#This Row],[tp]]*testdata[[#This Row],[volume]],0)</f>
        <v>22790974292</v>
      </c>
      <c r="N336" s="12">
        <f t="shared" ref="N336:O336" si="326">SUM(L323:L336)</f>
        <v>83119732155.666672</v>
      </c>
      <c r="O336" s="12">
        <f t="shared" si="326"/>
        <v>208967077516.37335</v>
      </c>
      <c r="P336" s="14">
        <f>testdata[[#This Row],[14umf]]/testdata[[#This Row],[14dmf]]</f>
        <v>0.39776472515941624</v>
      </c>
      <c r="Q336" s="16">
        <f>100-(100/(1+testdata[[#This Row],[mfratio]]))</f>
        <v>28.457201559014223</v>
      </c>
      <c r="R336"/>
    </row>
    <row r="337" spans="1:18" x14ac:dyDescent="0.25">
      <c r="A337" s="8">
        <v>336</v>
      </c>
      <c r="B337" s="4" t="s">
        <v>7</v>
      </c>
      <c r="C337" s="5" t="str">
        <f t="shared" si="311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2">
        <f>(testdata[[#This Row],[high]]+testdata[[#This Row],[low]]+testdata[[#This Row],[close]])/3</f>
        <v>253.03666666666663</v>
      </c>
      <c r="K337" s="11">
        <f>IF(testdata[[#This Row],[tp]]&gt;J336,1,IF(testdata[[#This Row],[tp]]&lt;J336,-1,0))</f>
        <v>-1</v>
      </c>
      <c r="L337" s="1">
        <f>IF(testdata[[#This Row],[updown]]=1,testdata[[#This Row],[tp]]*testdata[[#This Row],[volume]],0)</f>
        <v>0</v>
      </c>
      <c r="M337" s="1">
        <f>IF(testdata[[#This Row],[updown]]=-1,testdata[[#This Row],[tp]]*testdata[[#This Row],[volume]],0)</f>
        <v>35669518170.293327</v>
      </c>
      <c r="N337" s="12">
        <f t="shared" ref="N337:O337" si="327">SUM(L324:L337)</f>
        <v>83119732155.666672</v>
      </c>
      <c r="O337" s="12">
        <f t="shared" si="327"/>
        <v>222042255181.06668</v>
      </c>
      <c r="P337" s="14">
        <f>testdata[[#This Row],[14umf]]/testdata[[#This Row],[14dmf]]</f>
        <v>0.37434195616454091</v>
      </c>
      <c r="Q337" s="16">
        <f>100-(100/(1+testdata[[#This Row],[mfratio]]))</f>
        <v>27.237904983213909</v>
      </c>
      <c r="R337"/>
    </row>
    <row r="338" spans="1:18" x14ac:dyDescent="0.25">
      <c r="A338" s="8">
        <v>337</v>
      </c>
      <c r="B338" s="4" t="s">
        <v>7</v>
      </c>
      <c r="C338" s="5" t="str">
        <f t="shared" si="311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2">
        <f>(testdata[[#This Row],[high]]+testdata[[#This Row],[low]]+testdata[[#This Row],[close]])/3</f>
        <v>255.91666666666666</v>
      </c>
      <c r="K338" s="11">
        <f>IF(testdata[[#This Row],[tp]]&gt;J337,1,IF(testdata[[#This Row],[tp]]&lt;J337,-1,0))</f>
        <v>1</v>
      </c>
      <c r="L338" s="1">
        <f>IF(testdata[[#This Row],[updown]]=1,testdata[[#This Row],[tp]]*testdata[[#This Row],[volume]],0)</f>
        <v>24142369636.666664</v>
      </c>
      <c r="M338" s="1">
        <f>IF(testdata[[#This Row],[updown]]=-1,testdata[[#This Row],[tp]]*testdata[[#This Row],[volume]],0)</f>
        <v>0</v>
      </c>
      <c r="N338" s="12">
        <f t="shared" ref="N338:O338" si="328">SUM(L325:L338)</f>
        <v>90320278648.079987</v>
      </c>
      <c r="O338" s="12">
        <f t="shared" si="328"/>
        <v>222042255181.06668</v>
      </c>
      <c r="P338" s="14">
        <f>testdata[[#This Row],[14umf]]/testdata[[#This Row],[14dmf]]</f>
        <v>0.40677067783529475</v>
      </c>
      <c r="Q338" s="16">
        <f>100-(100/(1+testdata[[#This Row],[mfratio]]))</f>
        <v>28.91520872906051</v>
      </c>
      <c r="R338"/>
    </row>
    <row r="339" spans="1:18" x14ac:dyDescent="0.25">
      <c r="A339" s="8">
        <v>338</v>
      </c>
      <c r="B339" s="4" t="s">
        <v>7</v>
      </c>
      <c r="C339" s="5" t="str">
        <f t="shared" si="311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2">
        <f>(testdata[[#This Row],[high]]+testdata[[#This Row],[low]]+testdata[[#This Row],[close]])/3</f>
        <v>258.2</v>
      </c>
      <c r="K339" s="11">
        <f>IF(testdata[[#This Row],[tp]]&gt;J338,1,IF(testdata[[#This Row],[tp]]&lt;J338,-1,0))</f>
        <v>1</v>
      </c>
      <c r="L339" s="1">
        <f>IF(testdata[[#This Row],[updown]]=1,testdata[[#This Row],[tp]]*testdata[[#This Row],[volume]],0)</f>
        <v>14767305928.799999</v>
      </c>
      <c r="M339" s="1">
        <f>IF(testdata[[#This Row],[updown]]=-1,testdata[[#This Row],[tp]]*testdata[[#This Row],[volume]],0)</f>
        <v>0</v>
      </c>
      <c r="N339" s="12">
        <f t="shared" ref="N339:O339" si="329">SUM(L326:L339)</f>
        <v>87627356315.759995</v>
      </c>
      <c r="O339" s="12">
        <f t="shared" si="329"/>
        <v>222042255181.06668</v>
      </c>
      <c r="P339" s="14">
        <f>testdata[[#This Row],[14umf]]/testdata[[#This Row],[14dmf]]</f>
        <v>0.39464270548100561</v>
      </c>
      <c r="Q339" s="16">
        <f>100-(100/(1+testdata[[#This Row],[mfratio]]))</f>
        <v>28.297047260208146</v>
      </c>
      <c r="R339"/>
    </row>
    <row r="340" spans="1:18" x14ac:dyDescent="0.25">
      <c r="A340" s="8">
        <v>339</v>
      </c>
      <c r="B340" s="4" t="s">
        <v>7</v>
      </c>
      <c r="C340" s="5" t="str">
        <f t="shared" si="311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2">
        <f>(testdata[[#This Row],[high]]+testdata[[#This Row],[low]]+testdata[[#This Row],[close]])/3</f>
        <v>257.67</v>
      </c>
      <c r="K340" s="11">
        <f>IF(testdata[[#This Row],[tp]]&gt;J339,1,IF(testdata[[#This Row],[tp]]&lt;J339,-1,0))</f>
        <v>-1</v>
      </c>
      <c r="L340" s="1">
        <f>IF(testdata[[#This Row],[updown]]=1,testdata[[#This Row],[tp]]*testdata[[#This Row],[volume]],0)</f>
        <v>0</v>
      </c>
      <c r="M340" s="1">
        <f>IF(testdata[[#This Row],[updown]]=-1,testdata[[#This Row],[tp]]*testdata[[#This Row],[volume]],0)</f>
        <v>17986396680</v>
      </c>
      <c r="N340" s="12">
        <f t="shared" ref="N340:O340" si="330">SUM(L327:L340)</f>
        <v>72125602794.800003</v>
      </c>
      <c r="O340" s="12">
        <f t="shared" si="330"/>
        <v>240028651861.06668</v>
      </c>
      <c r="P340" s="14">
        <f>testdata[[#This Row],[14umf]]/testdata[[#This Row],[14dmf]]</f>
        <v>0.30048747195625514</v>
      </c>
      <c r="Q340" s="16">
        <f>100-(100/(1+testdata[[#This Row],[mfratio]]))</f>
        <v>23.105756759367125</v>
      </c>
      <c r="R340"/>
    </row>
    <row r="341" spans="1:18" x14ac:dyDescent="0.25">
      <c r="A341" s="8">
        <v>340</v>
      </c>
      <c r="B341" s="4" t="s">
        <v>7</v>
      </c>
      <c r="C341" s="5" t="str">
        <f t="shared" si="311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2">
        <f>(testdata[[#This Row],[high]]+testdata[[#This Row],[low]]+testdata[[#This Row],[close]])/3</f>
        <v>259.94</v>
      </c>
      <c r="K341" s="11">
        <f>IF(testdata[[#This Row],[tp]]&gt;J340,1,IF(testdata[[#This Row],[tp]]&lt;J340,-1,0))</f>
        <v>1</v>
      </c>
      <c r="L341" s="1">
        <f>IF(testdata[[#This Row],[updown]]=1,testdata[[#This Row],[tp]]*testdata[[#This Row],[volume]],0)</f>
        <v>16039190114.08</v>
      </c>
      <c r="M341" s="1">
        <f>IF(testdata[[#This Row],[updown]]=-1,testdata[[#This Row],[tp]]*testdata[[#This Row],[volume]],0)</f>
        <v>0</v>
      </c>
      <c r="N341" s="12">
        <f t="shared" ref="N341:O341" si="331">SUM(L328:L341)</f>
        <v>88164792908.880005</v>
      </c>
      <c r="O341" s="12">
        <f t="shared" si="331"/>
        <v>219152460982.34668</v>
      </c>
      <c r="P341" s="14">
        <f>testdata[[#This Row],[14umf]]/testdata[[#This Row],[14dmf]]</f>
        <v>0.40229889508738814</v>
      </c>
      <c r="Q341" s="16">
        <f>100-(100/(1+testdata[[#This Row],[mfratio]]))</f>
        <v>28.688526853778768</v>
      </c>
      <c r="R341"/>
    </row>
    <row r="342" spans="1:18" x14ac:dyDescent="0.25">
      <c r="A342" s="8">
        <v>341</v>
      </c>
      <c r="B342" s="4" t="s">
        <v>7</v>
      </c>
      <c r="C342" s="5" t="str">
        <f t="shared" si="311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2">
        <f>(testdata[[#This Row],[high]]+testdata[[#This Row],[low]]+testdata[[#This Row],[close]])/3</f>
        <v>262.58</v>
      </c>
      <c r="K342" s="11">
        <f>IF(testdata[[#This Row],[tp]]&gt;J341,1,IF(testdata[[#This Row],[tp]]&lt;J341,-1,0))</f>
        <v>1</v>
      </c>
      <c r="L342" s="1">
        <f>IF(testdata[[#This Row],[updown]]=1,testdata[[#This Row],[tp]]*testdata[[#This Row],[volume]],0)</f>
        <v>19568654763.52</v>
      </c>
      <c r="M342" s="1">
        <f>IF(testdata[[#This Row],[updown]]=-1,testdata[[#This Row],[tp]]*testdata[[#This Row],[volume]],0)</f>
        <v>0</v>
      </c>
      <c r="N342" s="12">
        <f t="shared" ref="N342:O342" si="332">SUM(L329:L342)</f>
        <v>107733447672.40001</v>
      </c>
      <c r="O342" s="12">
        <f t="shared" si="332"/>
        <v>192455430923.25333</v>
      </c>
      <c r="P342" s="14">
        <f>testdata[[#This Row],[14umf]]/testdata[[#This Row],[14dmf]]</f>
        <v>0.55978387908087435</v>
      </c>
      <c r="Q342" s="16">
        <f>100-(100/(1+testdata[[#This Row],[mfratio]]))</f>
        <v>35.888553958560919</v>
      </c>
      <c r="R342"/>
    </row>
    <row r="343" spans="1:18" x14ac:dyDescent="0.25">
      <c r="A343" s="8">
        <v>342</v>
      </c>
      <c r="B343" s="4" t="s">
        <v>7</v>
      </c>
      <c r="C343" s="5" t="str">
        <f t="shared" si="311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2">
        <f>(testdata[[#This Row],[high]]+testdata[[#This Row],[low]]+testdata[[#This Row],[close]])/3</f>
        <v>263.52666666666664</v>
      </c>
      <c r="K343" s="11">
        <f>IF(testdata[[#This Row],[tp]]&gt;J342,1,IF(testdata[[#This Row],[tp]]&lt;J342,-1,0))</f>
        <v>1</v>
      </c>
      <c r="L343" s="1">
        <f>IF(testdata[[#This Row],[updown]]=1,testdata[[#This Row],[tp]]*testdata[[#This Row],[volume]],0)</f>
        <v>16316467550.319998</v>
      </c>
      <c r="M343" s="1">
        <f>IF(testdata[[#This Row],[updown]]=-1,testdata[[#This Row],[tp]]*testdata[[#This Row],[volume]],0)</f>
        <v>0</v>
      </c>
      <c r="N343" s="12">
        <f t="shared" ref="N343:O343" si="333">SUM(L330:L343)</f>
        <v>124049915222.72</v>
      </c>
      <c r="O343" s="12">
        <f t="shared" si="333"/>
        <v>174977514878.45334</v>
      </c>
      <c r="P343" s="14">
        <f>testdata[[#This Row],[14umf]]/testdata[[#This Row],[14dmf]]</f>
        <v>0.70894774856580989</v>
      </c>
      <c r="Q343" s="16">
        <f>100-(100/(1+testdata[[#This Row],[mfratio]]))</f>
        <v>41.484460198433567</v>
      </c>
      <c r="R343"/>
    </row>
    <row r="344" spans="1:18" x14ac:dyDescent="0.25">
      <c r="A344" s="8">
        <v>343</v>
      </c>
      <c r="B344" s="4" t="s">
        <v>7</v>
      </c>
      <c r="C344" s="5" t="str">
        <f t="shared" si="311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2">
        <f>(testdata[[#This Row],[high]]+testdata[[#This Row],[low]]+testdata[[#This Row],[close]])/3</f>
        <v>264.12333333333333</v>
      </c>
      <c r="K344" s="11">
        <f>IF(testdata[[#This Row],[tp]]&gt;J343,1,IF(testdata[[#This Row],[tp]]&lt;J343,-1,0))</f>
        <v>1</v>
      </c>
      <c r="L344" s="1">
        <f>IF(testdata[[#This Row],[updown]]=1,testdata[[#This Row],[tp]]*testdata[[#This Row],[volume]],0)</f>
        <v>14965603121.799999</v>
      </c>
      <c r="M344" s="1">
        <f>IF(testdata[[#This Row],[updown]]=-1,testdata[[#This Row],[tp]]*testdata[[#This Row],[volume]],0)</f>
        <v>0</v>
      </c>
      <c r="N344" s="12">
        <f t="shared" ref="N344:O344" si="334">SUM(L331:L344)</f>
        <v>139015518344.51999</v>
      </c>
      <c r="O344" s="12">
        <f t="shared" si="334"/>
        <v>145166812993.01334</v>
      </c>
      <c r="P344" s="14">
        <f>testdata[[#This Row],[14umf]]/testdata[[#This Row],[14dmf]]</f>
        <v>0.95762602676419295</v>
      </c>
      <c r="Q344" s="16">
        <f>100-(100/(1+testdata[[#This Row],[mfratio]]))</f>
        <v>48.917720426259145</v>
      </c>
      <c r="R344"/>
    </row>
    <row r="345" spans="1:18" x14ac:dyDescent="0.25">
      <c r="A345" s="8">
        <v>344</v>
      </c>
      <c r="B345" s="4" t="s">
        <v>7</v>
      </c>
      <c r="C345" s="5" t="str">
        <f t="shared" si="311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2">
        <f>(testdata[[#This Row],[high]]+testdata[[#This Row],[low]]+testdata[[#This Row],[close]])/3</f>
        <v>261.96666666666664</v>
      </c>
      <c r="K345" s="11">
        <f>IF(testdata[[#This Row],[tp]]&gt;J344,1,IF(testdata[[#This Row],[tp]]&lt;J344,-1,0))</f>
        <v>-1</v>
      </c>
      <c r="L345" s="1">
        <f>IF(testdata[[#This Row],[updown]]=1,testdata[[#This Row],[tp]]*testdata[[#This Row],[volume]],0)</f>
        <v>0</v>
      </c>
      <c r="M345" s="1">
        <f>IF(testdata[[#This Row],[updown]]=-1,testdata[[#This Row],[tp]]*testdata[[#This Row],[volume]],0)</f>
        <v>23579087350.399998</v>
      </c>
      <c r="N345" s="12">
        <f t="shared" ref="N345:O345" si="335">SUM(L332:L345)</f>
        <v>139015518344.51999</v>
      </c>
      <c r="O345" s="12">
        <f t="shared" si="335"/>
        <v>141448946601.17331</v>
      </c>
      <c r="P345" s="14">
        <f>testdata[[#This Row],[14umf]]/testdata[[#This Row],[14dmf]]</f>
        <v>0.98279642008565415</v>
      </c>
      <c r="Q345" s="16">
        <f>100-(100/(1+testdata[[#This Row],[mfratio]]))</f>
        <v>49.566178863849203</v>
      </c>
      <c r="R345"/>
    </row>
    <row r="346" spans="1:18" x14ac:dyDescent="0.25">
      <c r="A346" s="8">
        <v>345</v>
      </c>
      <c r="B346" s="4" t="s">
        <v>7</v>
      </c>
      <c r="C346" s="5" t="str">
        <f t="shared" si="311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2">
        <f>(testdata[[#This Row],[high]]+testdata[[#This Row],[low]]+testdata[[#This Row],[close]])/3</f>
        <v>263.05333333333334</v>
      </c>
      <c r="K346" s="11">
        <f>IF(testdata[[#This Row],[tp]]&gt;J345,1,IF(testdata[[#This Row],[tp]]&lt;J345,-1,0))</f>
        <v>1</v>
      </c>
      <c r="L346" s="1">
        <f>IF(testdata[[#This Row],[updown]]=1,testdata[[#This Row],[tp]]*testdata[[#This Row],[volume]],0)</f>
        <v>14674296568.906668</v>
      </c>
      <c r="M346" s="1">
        <f>IF(testdata[[#This Row],[updown]]=-1,testdata[[#This Row],[tp]]*testdata[[#This Row],[volume]],0)</f>
        <v>0</v>
      </c>
      <c r="N346" s="12">
        <f t="shared" ref="N346:O346" si="336">SUM(L333:L346)</f>
        <v>135676668326.75999</v>
      </c>
      <c r="O346" s="12">
        <f t="shared" si="336"/>
        <v>141448946601.17331</v>
      </c>
      <c r="P346" s="14">
        <f>testdata[[#This Row],[14umf]]/testdata[[#This Row],[14dmf]]</f>
        <v>0.95919179030234336</v>
      </c>
      <c r="Q346" s="16">
        <f>100-(100/(1+testdata[[#This Row],[mfratio]]))</f>
        <v>48.958544796388736</v>
      </c>
      <c r="R346"/>
    </row>
    <row r="347" spans="1:18" x14ac:dyDescent="0.25">
      <c r="A347" s="8">
        <v>346</v>
      </c>
      <c r="B347" s="4" t="s">
        <v>7</v>
      </c>
      <c r="C347" s="5" t="str">
        <f t="shared" si="311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2">
        <f>(testdata[[#This Row],[high]]+testdata[[#This Row],[low]]+testdata[[#This Row],[close]])/3</f>
        <v>263.14</v>
      </c>
      <c r="K347" s="11">
        <f>IF(testdata[[#This Row],[tp]]&gt;J346,1,IF(testdata[[#This Row],[tp]]&lt;J346,-1,0))</f>
        <v>1</v>
      </c>
      <c r="L347" s="1">
        <f>IF(testdata[[#This Row],[updown]]=1,testdata[[#This Row],[tp]]*testdata[[#This Row],[volume]],0)</f>
        <v>15384960067.359999</v>
      </c>
      <c r="M347" s="1">
        <f>IF(testdata[[#This Row],[updown]]=-1,testdata[[#This Row],[tp]]*testdata[[#This Row],[volume]],0)</f>
        <v>0</v>
      </c>
      <c r="N347" s="12">
        <f t="shared" ref="N347:O347" si="337">SUM(L334:L347)</f>
        <v>135858847751.45332</v>
      </c>
      <c r="O347" s="12">
        <f t="shared" si="337"/>
        <v>141448946601.17331</v>
      </c>
      <c r="P347" s="14">
        <f>testdata[[#This Row],[14umf]]/testdata[[#This Row],[14dmf]]</f>
        <v>0.960479742097467</v>
      </c>
      <c r="Q347" s="16">
        <f>100-(100/(1+testdata[[#This Row],[mfratio]]))</f>
        <v>48.992076861241848</v>
      </c>
      <c r="R347"/>
    </row>
    <row r="348" spans="1:18" x14ac:dyDescent="0.25">
      <c r="A348" s="8">
        <v>347</v>
      </c>
      <c r="B348" s="4" t="s">
        <v>7</v>
      </c>
      <c r="C348" s="5" t="str">
        <f t="shared" si="311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2">
        <f>(testdata[[#This Row],[high]]+testdata[[#This Row],[low]]+testdata[[#This Row],[close]])/3</f>
        <v>262.46666666666664</v>
      </c>
      <c r="K348" s="11">
        <f>IF(testdata[[#This Row],[tp]]&gt;J347,1,IF(testdata[[#This Row],[tp]]&lt;J347,-1,0))</f>
        <v>-1</v>
      </c>
      <c r="L348" s="1">
        <f>IF(testdata[[#This Row],[updown]]=1,testdata[[#This Row],[tp]]*testdata[[#This Row],[volume]],0)</f>
        <v>0</v>
      </c>
      <c r="M348" s="1">
        <f>IF(testdata[[#This Row],[updown]]=-1,testdata[[#This Row],[tp]]*testdata[[#This Row],[volume]],0)</f>
        <v>17471301540.266666</v>
      </c>
      <c r="N348" s="12">
        <f t="shared" ref="N348:O348" si="338">SUM(L335:L348)</f>
        <v>135858847751.45332</v>
      </c>
      <c r="O348" s="12">
        <f t="shared" si="338"/>
        <v>137091821321.28</v>
      </c>
      <c r="P348" s="14">
        <f>testdata[[#This Row],[14umf]]/testdata[[#This Row],[14dmf]]</f>
        <v>0.99100622080921108</v>
      </c>
      <c r="Q348" s="16">
        <f>100-(100/(1+testdata[[#This Row],[mfratio]]))</f>
        <v>49.774139852081085</v>
      </c>
      <c r="R348"/>
    </row>
    <row r="349" spans="1:18" x14ac:dyDescent="0.25">
      <c r="A349" s="8">
        <v>348</v>
      </c>
      <c r="B349" s="4" t="s">
        <v>7</v>
      </c>
      <c r="C349" s="5" t="str">
        <f t="shared" si="311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2">
        <f>(testdata[[#This Row],[high]]+testdata[[#This Row],[low]]+testdata[[#This Row],[close]])/3</f>
        <v>263.8866666666666</v>
      </c>
      <c r="K349" s="11">
        <f>IF(testdata[[#This Row],[tp]]&gt;J348,1,IF(testdata[[#This Row],[tp]]&lt;J348,-1,0))</f>
        <v>1</v>
      </c>
      <c r="L349" s="1">
        <f>IF(testdata[[#This Row],[updown]]=1,testdata[[#This Row],[tp]]*testdata[[#This Row],[volume]],0)</f>
        <v>15835088372.986662</v>
      </c>
      <c r="M349" s="1">
        <f>IF(testdata[[#This Row],[updown]]=-1,testdata[[#This Row],[tp]]*testdata[[#This Row],[volume]],0)</f>
        <v>0</v>
      </c>
      <c r="N349" s="12">
        <f t="shared" ref="N349:O349" si="339">SUM(L336:L349)</f>
        <v>151693936124.43997</v>
      </c>
      <c r="O349" s="12">
        <f t="shared" si="339"/>
        <v>117497278032.95999</v>
      </c>
      <c r="P349" s="14">
        <f>testdata[[#This Row],[14umf]]/testdata[[#This Row],[14dmf]]</f>
        <v>1.2910421302005586</v>
      </c>
      <c r="Q349" s="16">
        <f>100-(100/(1+testdata[[#This Row],[mfratio]]))</f>
        <v>56.35174112173749</v>
      </c>
      <c r="R349"/>
    </row>
    <row r="350" spans="1:18" x14ac:dyDescent="0.25">
      <c r="A350" s="8">
        <v>349</v>
      </c>
      <c r="B350" s="4" t="s">
        <v>7</v>
      </c>
      <c r="C350" s="5" t="str">
        <f t="shared" si="311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2">
        <f>(testdata[[#This Row],[high]]+testdata[[#This Row],[low]]+testdata[[#This Row],[close]])/3</f>
        <v>264.02000000000004</v>
      </c>
      <c r="K350" s="11">
        <f>IF(testdata[[#This Row],[tp]]&gt;J349,1,IF(testdata[[#This Row],[tp]]&lt;J349,-1,0))</f>
        <v>1</v>
      </c>
      <c r="L350" s="1">
        <f>IF(testdata[[#This Row],[updown]]=1,testdata[[#This Row],[tp]]*testdata[[#This Row],[volume]],0)</f>
        <v>14461664873.680002</v>
      </c>
      <c r="M350" s="1">
        <f>IF(testdata[[#This Row],[updown]]=-1,testdata[[#This Row],[tp]]*testdata[[#This Row],[volume]],0)</f>
        <v>0</v>
      </c>
      <c r="N350" s="12">
        <f t="shared" ref="N350:O350" si="340">SUM(L337:L350)</f>
        <v>166155600998.11996</v>
      </c>
      <c r="O350" s="12">
        <f t="shared" si="340"/>
        <v>94706303740.959991</v>
      </c>
      <c r="P350" s="14">
        <f>testdata[[#This Row],[14umf]]/testdata[[#This Row],[14dmf]]</f>
        <v>1.7544302167317984</v>
      </c>
      <c r="Q350" s="16">
        <f>100-(100/(1+testdata[[#This Row],[mfratio]]))</f>
        <v>63.694850792534311</v>
      </c>
      <c r="R350"/>
    </row>
    <row r="351" spans="1:18" x14ac:dyDescent="0.25">
      <c r="A351" s="8">
        <v>350</v>
      </c>
      <c r="B351" s="4" t="s">
        <v>7</v>
      </c>
      <c r="C351" s="5" t="str">
        <f t="shared" si="311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2">
        <f>(testdata[[#This Row],[high]]+testdata[[#This Row],[low]]+testdata[[#This Row],[close]])/3</f>
        <v>263.57666666666665</v>
      </c>
      <c r="K351" s="11">
        <f>IF(testdata[[#This Row],[tp]]&gt;J350,1,IF(testdata[[#This Row],[tp]]&lt;J350,-1,0))</f>
        <v>-1</v>
      </c>
      <c r="L351" s="1">
        <f>IF(testdata[[#This Row],[updown]]=1,testdata[[#This Row],[tp]]*testdata[[#This Row],[volume]],0)</f>
        <v>0</v>
      </c>
      <c r="M351" s="1">
        <f>IF(testdata[[#This Row],[updown]]=-1,testdata[[#This Row],[tp]]*testdata[[#This Row],[volume]],0)</f>
        <v>17634110847.959999</v>
      </c>
      <c r="N351" s="12">
        <f t="shared" ref="N351:O351" si="341">SUM(L338:L351)</f>
        <v>166155600998.11996</v>
      </c>
      <c r="O351" s="12">
        <f t="shared" si="341"/>
        <v>76670896418.626648</v>
      </c>
      <c r="P351" s="14">
        <f>testdata[[#This Row],[14umf]]/testdata[[#This Row],[14dmf]]</f>
        <v>2.1671274076528686</v>
      </c>
      <c r="Q351" s="16">
        <f>100-(100/(1+testdata[[#This Row],[mfratio]]))</f>
        <v>68.425646610121959</v>
      </c>
      <c r="R351"/>
    </row>
    <row r="352" spans="1:18" x14ac:dyDescent="0.25">
      <c r="A352" s="8">
        <v>351</v>
      </c>
      <c r="B352" s="4" t="s">
        <v>7</v>
      </c>
      <c r="C352" s="5" t="str">
        <f t="shared" si="311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2">
        <f>(testdata[[#This Row],[high]]+testdata[[#This Row],[low]]+testdata[[#This Row],[close]])/3</f>
        <v>263.27666666666664</v>
      </c>
      <c r="K352" s="11">
        <f>IF(testdata[[#This Row],[tp]]&gt;J351,1,IF(testdata[[#This Row],[tp]]&lt;J351,-1,0))</f>
        <v>-1</v>
      </c>
      <c r="L352" s="1">
        <f>IF(testdata[[#This Row],[updown]]=1,testdata[[#This Row],[tp]]*testdata[[#This Row],[volume]],0)</f>
        <v>0</v>
      </c>
      <c r="M352" s="1">
        <f>IF(testdata[[#This Row],[updown]]=-1,testdata[[#This Row],[tp]]*testdata[[#This Row],[volume]],0)</f>
        <v>20704163421.41333</v>
      </c>
      <c r="N352" s="12">
        <f t="shared" ref="N352:O352" si="342">SUM(L339:L352)</f>
        <v>142013231361.45331</v>
      </c>
      <c r="O352" s="12">
        <f t="shared" si="342"/>
        <v>97375059840.039978</v>
      </c>
      <c r="P352" s="14">
        <f>testdata[[#This Row],[14umf]]/testdata[[#This Row],[14dmf]]</f>
        <v>1.4584148301910302</v>
      </c>
      <c r="Q352" s="16">
        <f>100-(100/(1+testdata[[#This Row],[mfratio]]))</f>
        <v>59.32338237960046</v>
      </c>
      <c r="R352"/>
    </row>
    <row r="353" spans="1:18" x14ac:dyDescent="0.25">
      <c r="A353" s="8">
        <v>352</v>
      </c>
      <c r="B353" s="4" t="s">
        <v>7</v>
      </c>
      <c r="C353" s="5" t="str">
        <f t="shared" si="311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2">
        <f>(testdata[[#This Row],[high]]+testdata[[#This Row],[low]]+testdata[[#This Row],[close]])/3</f>
        <v>263.20666666666671</v>
      </c>
      <c r="K353" s="11">
        <f>IF(testdata[[#This Row],[tp]]&gt;J352,1,IF(testdata[[#This Row],[tp]]&lt;J352,-1,0))</f>
        <v>-1</v>
      </c>
      <c r="L353" s="1">
        <f>IF(testdata[[#This Row],[updown]]=1,testdata[[#This Row],[tp]]*testdata[[#This Row],[volume]],0)</f>
        <v>0</v>
      </c>
      <c r="M353" s="1">
        <f>IF(testdata[[#This Row],[updown]]=-1,testdata[[#This Row],[tp]]*testdata[[#This Row],[volume]],0)</f>
        <v>15344859176.400002</v>
      </c>
      <c r="N353" s="12">
        <f t="shared" ref="N353:O353" si="343">SUM(L340:L353)</f>
        <v>127245925432.65334</v>
      </c>
      <c r="O353" s="12">
        <f t="shared" si="343"/>
        <v>112719919016.43997</v>
      </c>
      <c r="P353" s="14">
        <f>testdata[[#This Row],[14umf]]/testdata[[#This Row],[14dmf]]</f>
        <v>1.1288681409901897</v>
      </c>
      <c r="Q353" s="16">
        <f>100-(100/(1+testdata[[#This Row],[mfratio]]))</f>
        <v>53.026682078351975</v>
      </c>
      <c r="R353"/>
    </row>
    <row r="354" spans="1:18" x14ac:dyDescent="0.25">
      <c r="A354" s="8">
        <v>353</v>
      </c>
      <c r="B354" s="4" t="s">
        <v>7</v>
      </c>
      <c r="C354" s="5" t="str">
        <f t="shared" si="311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2">
        <f>(testdata[[#This Row],[high]]+testdata[[#This Row],[low]]+testdata[[#This Row],[close]])/3</f>
        <v>260.42666666666668</v>
      </c>
      <c r="K354" s="11">
        <f>IF(testdata[[#This Row],[tp]]&gt;J353,1,IF(testdata[[#This Row],[tp]]&lt;J353,-1,0))</f>
        <v>-1</v>
      </c>
      <c r="L354" s="1">
        <f>IF(testdata[[#This Row],[updown]]=1,testdata[[#This Row],[tp]]*testdata[[#This Row],[volume]],0)</f>
        <v>0</v>
      </c>
      <c r="M354" s="1">
        <f>IF(testdata[[#This Row],[updown]]=-1,testdata[[#This Row],[tp]]*testdata[[#This Row],[volume]],0)</f>
        <v>31216377829.546669</v>
      </c>
      <c r="N354" s="12">
        <f t="shared" ref="N354:O354" si="344">SUM(L341:L354)</f>
        <v>127245925432.65334</v>
      </c>
      <c r="O354" s="12">
        <f t="shared" si="344"/>
        <v>125949900165.98666</v>
      </c>
      <c r="P354" s="14">
        <f>testdata[[#This Row],[14umf]]/testdata[[#This Row],[14dmf]]</f>
        <v>1.0102900063037659</v>
      </c>
      <c r="Q354" s="16">
        <f>100-(100/(1+testdata[[#This Row],[mfratio]]))</f>
        <v>50.255933379549688</v>
      </c>
      <c r="R354"/>
    </row>
    <row r="355" spans="1:18" x14ac:dyDescent="0.25">
      <c r="A355" s="8">
        <v>354</v>
      </c>
      <c r="B355" s="4" t="s">
        <v>7</v>
      </c>
      <c r="C355" s="5" t="str">
        <f t="shared" si="311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2">
        <f>(testdata[[#This Row],[high]]+testdata[[#This Row],[low]]+testdata[[#This Row],[close]])/3</f>
        <v>263.06333333333333</v>
      </c>
      <c r="K355" s="11">
        <f>IF(testdata[[#This Row],[tp]]&gt;J354,1,IF(testdata[[#This Row],[tp]]&lt;J354,-1,0))</f>
        <v>1</v>
      </c>
      <c r="L355" s="1">
        <f>IF(testdata[[#This Row],[updown]]=1,testdata[[#This Row],[tp]]*testdata[[#This Row],[volume]],0)</f>
        <v>18955714552.506668</v>
      </c>
      <c r="M355" s="1">
        <f>IF(testdata[[#This Row],[updown]]=-1,testdata[[#This Row],[tp]]*testdata[[#This Row],[volume]],0)</f>
        <v>0</v>
      </c>
      <c r="N355" s="12">
        <f t="shared" ref="N355:O355" si="345">SUM(L342:L355)</f>
        <v>130162449871.08</v>
      </c>
      <c r="O355" s="12">
        <f t="shared" si="345"/>
        <v>125949900165.98666</v>
      </c>
      <c r="P355" s="14">
        <f>testdata[[#This Row],[14umf]]/testdata[[#This Row],[14dmf]]</f>
        <v>1.0334462329826519</v>
      </c>
      <c r="Q355" s="16">
        <f>100-(100/(1+testdata[[#This Row],[mfratio]]))</f>
        <v>50.822402688602025</v>
      </c>
      <c r="R355"/>
    </row>
    <row r="356" spans="1:18" x14ac:dyDescent="0.25">
      <c r="A356" s="8">
        <v>355</v>
      </c>
      <c r="B356" s="4" t="s">
        <v>7</v>
      </c>
      <c r="C356" s="5" t="str">
        <f t="shared" si="311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2">
        <f>(testdata[[#This Row],[high]]+testdata[[#This Row],[low]]+testdata[[#This Row],[close]])/3</f>
        <v>262.27</v>
      </c>
      <c r="K356" s="11">
        <f>IF(testdata[[#This Row],[tp]]&gt;J355,1,IF(testdata[[#This Row],[tp]]&lt;J355,-1,0))</f>
        <v>-1</v>
      </c>
      <c r="L356" s="1">
        <f>IF(testdata[[#This Row],[updown]]=1,testdata[[#This Row],[tp]]*testdata[[#This Row],[volume]],0)</f>
        <v>0</v>
      </c>
      <c r="M356" s="1">
        <f>IF(testdata[[#This Row],[updown]]=-1,testdata[[#This Row],[tp]]*testdata[[#This Row],[volume]],0)</f>
        <v>25364960473.199997</v>
      </c>
      <c r="N356" s="12">
        <f t="shared" ref="N356:O356" si="346">SUM(L343:L356)</f>
        <v>110593795107.56</v>
      </c>
      <c r="O356" s="12">
        <f t="shared" si="346"/>
        <v>151314860639.18665</v>
      </c>
      <c r="P356" s="14">
        <f>testdata[[#This Row],[14umf]]/testdata[[#This Row],[14dmf]]</f>
        <v>0.7308852193392501</v>
      </c>
      <c r="Q356" s="16">
        <f>100-(100/(1+testdata[[#This Row],[mfratio]]))</f>
        <v>42.226093976252159</v>
      </c>
      <c r="R356"/>
    </row>
    <row r="357" spans="1:18" x14ac:dyDescent="0.25">
      <c r="A357" s="8">
        <v>356</v>
      </c>
      <c r="B357" s="4" t="s">
        <v>7</v>
      </c>
      <c r="C357" s="5" t="str">
        <f t="shared" si="311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2">
        <f>(testdata[[#This Row],[high]]+testdata[[#This Row],[low]]+testdata[[#This Row],[close]])/3</f>
        <v>264.27</v>
      </c>
      <c r="K357" s="11">
        <f>IF(testdata[[#This Row],[tp]]&gt;J356,1,IF(testdata[[#This Row],[tp]]&lt;J356,-1,0))</f>
        <v>1</v>
      </c>
      <c r="L357" s="1">
        <f>IF(testdata[[#This Row],[updown]]=1,testdata[[#This Row],[tp]]*testdata[[#This Row],[volume]],0)</f>
        <v>19474457990.399998</v>
      </c>
      <c r="M357" s="1">
        <f>IF(testdata[[#This Row],[updown]]=-1,testdata[[#This Row],[tp]]*testdata[[#This Row],[volume]],0)</f>
        <v>0</v>
      </c>
      <c r="N357" s="12">
        <f t="shared" ref="N357:O357" si="347">SUM(L344:L357)</f>
        <v>113751785547.64</v>
      </c>
      <c r="O357" s="12">
        <f t="shared" si="347"/>
        <v>151314860639.18665</v>
      </c>
      <c r="P357" s="14">
        <f>testdata[[#This Row],[14umf]]/testdata[[#This Row],[14dmf]]</f>
        <v>0.75175554514029819</v>
      </c>
      <c r="Q357" s="16">
        <f>100-(100/(1+testdata[[#This Row],[mfratio]]))</f>
        <v>42.914409332158847</v>
      </c>
      <c r="R357"/>
    </row>
    <row r="358" spans="1:18" x14ac:dyDescent="0.25">
      <c r="A358" s="8">
        <v>357</v>
      </c>
      <c r="B358" s="4" t="s">
        <v>7</v>
      </c>
      <c r="C358" s="5" t="str">
        <f t="shared" si="311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2">
        <f>(testdata[[#This Row],[high]]+testdata[[#This Row],[low]]+testdata[[#This Row],[close]])/3</f>
        <v>265.70666666666665</v>
      </c>
      <c r="K358" s="11">
        <f>IF(testdata[[#This Row],[tp]]&gt;J357,1,IF(testdata[[#This Row],[tp]]&lt;J357,-1,0))</f>
        <v>1</v>
      </c>
      <c r="L358" s="1">
        <f>IF(testdata[[#This Row],[updown]]=1,testdata[[#This Row],[tp]]*testdata[[#This Row],[volume]],0)</f>
        <v>12470897761.279999</v>
      </c>
      <c r="M358" s="1">
        <f>IF(testdata[[#This Row],[updown]]=-1,testdata[[#This Row],[tp]]*testdata[[#This Row],[volume]],0)</f>
        <v>0</v>
      </c>
      <c r="N358" s="12">
        <f t="shared" ref="N358:O358" si="348">SUM(L345:L358)</f>
        <v>111257080187.12</v>
      </c>
      <c r="O358" s="12">
        <f t="shared" si="348"/>
        <v>151314860639.18665</v>
      </c>
      <c r="P358" s="14">
        <f>testdata[[#This Row],[14umf]]/testdata[[#This Row],[14dmf]]</f>
        <v>0.7352686954681521</v>
      </c>
      <c r="Q358" s="16">
        <f>100-(100/(1+testdata[[#This Row],[mfratio]]))</f>
        <v>42.372037102287862</v>
      </c>
      <c r="R358"/>
    </row>
    <row r="359" spans="1:18" x14ac:dyDescent="0.25">
      <c r="A359" s="8">
        <v>358</v>
      </c>
      <c r="B359" s="4" t="s">
        <v>7</v>
      </c>
      <c r="C359" s="5" t="str">
        <f t="shared" si="311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2">
        <f>(testdata[[#This Row],[high]]+testdata[[#This Row],[low]]+testdata[[#This Row],[close]])/3</f>
        <v>265.85999999999996</v>
      </c>
      <c r="K359" s="11">
        <f>IF(testdata[[#This Row],[tp]]&gt;J358,1,IF(testdata[[#This Row],[tp]]&lt;J358,-1,0))</f>
        <v>1</v>
      </c>
      <c r="L359" s="1">
        <f>IF(testdata[[#This Row],[updown]]=1,testdata[[#This Row],[tp]]*testdata[[#This Row],[volume]],0)</f>
        <v>14058952230.959997</v>
      </c>
      <c r="M359" s="1">
        <f>IF(testdata[[#This Row],[updown]]=-1,testdata[[#This Row],[tp]]*testdata[[#This Row],[volume]],0)</f>
        <v>0</v>
      </c>
      <c r="N359" s="12">
        <f t="shared" ref="N359:O359" si="349">SUM(L346:L359)</f>
        <v>125316032418.07999</v>
      </c>
      <c r="O359" s="12">
        <f t="shared" si="349"/>
        <v>127735773288.78667</v>
      </c>
      <c r="P359" s="14">
        <f>testdata[[#This Row],[14umf]]/testdata[[#This Row],[14dmf]]</f>
        <v>0.98105667027798005</v>
      </c>
      <c r="Q359" s="16">
        <f>100-(100/(1+testdata[[#This Row],[mfratio]]))</f>
        <v>49.521888242617464</v>
      </c>
      <c r="R359"/>
    </row>
    <row r="360" spans="1:18" x14ac:dyDescent="0.25">
      <c r="A360" s="8">
        <v>359</v>
      </c>
      <c r="B360" s="4" t="s">
        <v>7</v>
      </c>
      <c r="C360" s="5" t="str">
        <f t="shared" si="311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2">
        <f>(testdata[[#This Row],[high]]+testdata[[#This Row],[low]]+testdata[[#This Row],[close]])/3</f>
        <v>267.53666666666669</v>
      </c>
      <c r="K360" s="11">
        <f>IF(testdata[[#This Row],[tp]]&gt;J359,1,IF(testdata[[#This Row],[tp]]&lt;J359,-1,0))</f>
        <v>1</v>
      </c>
      <c r="L360" s="1">
        <f>IF(testdata[[#This Row],[updown]]=1,testdata[[#This Row],[tp]]*testdata[[#This Row],[volume]],0)</f>
        <v>17356225080.373333</v>
      </c>
      <c r="M360" s="1">
        <f>IF(testdata[[#This Row],[updown]]=-1,testdata[[#This Row],[tp]]*testdata[[#This Row],[volume]],0)</f>
        <v>0</v>
      </c>
      <c r="N360" s="12">
        <f t="shared" ref="N360:O360" si="350">SUM(L347:L360)</f>
        <v>127997960929.54666</v>
      </c>
      <c r="O360" s="12">
        <f t="shared" si="350"/>
        <v>127735773288.78667</v>
      </c>
      <c r="P360" s="14">
        <f>testdata[[#This Row],[14umf]]/testdata[[#This Row],[14dmf]]</f>
        <v>1.0020525780210938</v>
      </c>
      <c r="Q360" s="16">
        <f>100-(100/(1+testdata[[#This Row],[mfratio]]))</f>
        <v>50.051261841063209</v>
      </c>
      <c r="R360"/>
    </row>
    <row r="361" spans="1:18" x14ac:dyDescent="0.25">
      <c r="A361" s="8">
        <v>360</v>
      </c>
      <c r="B361" s="4" t="s">
        <v>7</v>
      </c>
      <c r="C361" s="5" t="str">
        <f t="shared" si="311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2">
        <f>(testdata[[#This Row],[high]]+testdata[[#This Row],[low]]+testdata[[#This Row],[close]])/3</f>
        <v>268.17333333333335</v>
      </c>
      <c r="K361" s="11">
        <f>IF(testdata[[#This Row],[tp]]&gt;J360,1,IF(testdata[[#This Row],[tp]]&lt;J360,-1,0))</f>
        <v>1</v>
      </c>
      <c r="L361" s="1">
        <f>IF(testdata[[#This Row],[updown]]=1,testdata[[#This Row],[tp]]*testdata[[#This Row],[volume]],0)</f>
        <v>20236608598.186668</v>
      </c>
      <c r="M361" s="1">
        <f>IF(testdata[[#This Row],[updown]]=-1,testdata[[#This Row],[tp]]*testdata[[#This Row],[volume]],0)</f>
        <v>0</v>
      </c>
      <c r="N361" s="12">
        <f t="shared" ref="N361:O361" si="351">SUM(L348:L361)</f>
        <v>132849609460.37332</v>
      </c>
      <c r="O361" s="12">
        <f t="shared" si="351"/>
        <v>127735773288.78667</v>
      </c>
      <c r="P361" s="14">
        <f>testdata[[#This Row],[14umf]]/testdata[[#This Row],[14dmf]]</f>
        <v>1.0400344871285605</v>
      </c>
      <c r="Q361" s="16">
        <f>100-(100/(1+testdata[[#This Row],[mfratio]]))</f>
        <v>50.981220841636627</v>
      </c>
      <c r="R361"/>
    </row>
    <row r="362" spans="1:18" x14ac:dyDescent="0.25">
      <c r="A362" s="8">
        <v>361</v>
      </c>
      <c r="B362" s="4" t="s">
        <v>7</v>
      </c>
      <c r="C362" s="5" t="str">
        <f t="shared" si="311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2">
        <f>(testdata[[#This Row],[high]]+testdata[[#This Row],[low]]+testdata[[#This Row],[close]])/3</f>
        <v>268.52999999999997</v>
      </c>
      <c r="K362" s="11">
        <f>IF(testdata[[#This Row],[tp]]&gt;J361,1,IF(testdata[[#This Row],[tp]]&lt;J361,-1,0))</f>
        <v>1</v>
      </c>
      <c r="L362" s="1">
        <f>IF(testdata[[#This Row],[updown]]=1,testdata[[#This Row],[tp]]*testdata[[#This Row],[volume]],0)</f>
        <v>20033122107.599998</v>
      </c>
      <c r="M362" s="1">
        <f>IF(testdata[[#This Row],[updown]]=-1,testdata[[#This Row],[tp]]*testdata[[#This Row],[volume]],0)</f>
        <v>0</v>
      </c>
      <c r="N362" s="12">
        <f t="shared" ref="N362:O362" si="352">SUM(L349:L362)</f>
        <v>152882731567.97333</v>
      </c>
      <c r="O362" s="12">
        <f t="shared" si="352"/>
        <v>110264471748.52</v>
      </c>
      <c r="P362" s="14">
        <f>testdata[[#This Row],[14umf]]/testdata[[#This Row],[14dmf]]</f>
        <v>1.3865094453692457</v>
      </c>
      <c r="Q362" s="16">
        <f>100-(100/(1+testdata[[#This Row],[mfratio]]))</f>
        <v>58.097798358167488</v>
      </c>
      <c r="R362"/>
    </row>
    <row r="363" spans="1:18" x14ac:dyDescent="0.25">
      <c r="A363" s="8">
        <v>362</v>
      </c>
      <c r="B363" s="4" t="s">
        <v>7</v>
      </c>
      <c r="C363" s="5" t="str">
        <f t="shared" si="311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2">
        <f>(testdata[[#This Row],[high]]+testdata[[#This Row],[low]]+testdata[[#This Row],[close]])/3</f>
        <v>269.54333333333335</v>
      </c>
      <c r="K363" s="11">
        <f>IF(testdata[[#This Row],[tp]]&gt;J362,1,IF(testdata[[#This Row],[tp]]&lt;J362,-1,0))</f>
        <v>1</v>
      </c>
      <c r="L363" s="1">
        <f>IF(testdata[[#This Row],[updown]]=1,testdata[[#This Row],[tp]]*testdata[[#This Row],[volume]],0)</f>
        <v>16416103290.986668</v>
      </c>
      <c r="M363" s="1">
        <f>IF(testdata[[#This Row],[updown]]=-1,testdata[[#This Row],[tp]]*testdata[[#This Row],[volume]],0)</f>
        <v>0</v>
      </c>
      <c r="N363" s="12">
        <f t="shared" ref="N363:O363" si="353">SUM(L350:L363)</f>
        <v>153463746485.97333</v>
      </c>
      <c r="O363" s="12">
        <f t="shared" si="353"/>
        <v>110264471748.52</v>
      </c>
      <c r="P363" s="14">
        <f>testdata[[#This Row],[14umf]]/testdata[[#This Row],[14dmf]]</f>
        <v>1.391778730287466</v>
      </c>
      <c r="Q363" s="16">
        <f>100-(100/(1+testdata[[#This Row],[mfratio]]))</f>
        <v>58.190112348736761</v>
      </c>
      <c r="R363"/>
    </row>
    <row r="364" spans="1:18" x14ac:dyDescent="0.25">
      <c r="A364" s="8">
        <v>363</v>
      </c>
      <c r="B364" s="4" t="s">
        <v>7</v>
      </c>
      <c r="C364" s="5" t="str">
        <f t="shared" si="311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2">
        <f>(testdata[[#This Row],[high]]+testdata[[#This Row],[low]]+testdata[[#This Row],[close]])/3</f>
        <v>269.60666666666663</v>
      </c>
      <c r="K364" s="11">
        <f>IF(testdata[[#This Row],[tp]]&gt;J363,1,IF(testdata[[#This Row],[tp]]&lt;J363,-1,0))</f>
        <v>1</v>
      </c>
      <c r="L364" s="1">
        <f>IF(testdata[[#This Row],[updown]]=1,testdata[[#This Row],[tp]]*testdata[[#This Row],[volume]],0)</f>
        <v>20166224942.719997</v>
      </c>
      <c r="M364" s="1">
        <f>IF(testdata[[#This Row],[updown]]=-1,testdata[[#This Row],[tp]]*testdata[[#This Row],[volume]],0)</f>
        <v>0</v>
      </c>
      <c r="N364" s="12">
        <f t="shared" ref="N364:O364" si="354">SUM(L351:L364)</f>
        <v>159168306555.01334</v>
      </c>
      <c r="O364" s="12">
        <f t="shared" si="354"/>
        <v>110264471748.52</v>
      </c>
      <c r="P364" s="14">
        <f>testdata[[#This Row],[14umf]]/testdata[[#This Row],[14dmf]]</f>
        <v>1.4435139808045172</v>
      </c>
      <c r="Q364" s="16">
        <f>100-(100/(1+testdata[[#This Row],[mfratio]]))</f>
        <v>59.075331352483033</v>
      </c>
      <c r="R364"/>
    </row>
    <row r="365" spans="1:18" x14ac:dyDescent="0.25">
      <c r="A365" s="8">
        <v>364</v>
      </c>
      <c r="B365" s="4" t="s">
        <v>7</v>
      </c>
      <c r="C365" s="5" t="str">
        <f t="shared" si="311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2">
        <f>(testdata[[#This Row],[high]]+testdata[[#This Row],[low]]+testdata[[#This Row],[close]])/3</f>
        <v>269.24333333333334</v>
      </c>
      <c r="K365" s="11">
        <f>IF(testdata[[#This Row],[tp]]&gt;J364,1,IF(testdata[[#This Row],[tp]]&lt;J364,-1,0))</f>
        <v>-1</v>
      </c>
      <c r="L365" s="1">
        <f>IF(testdata[[#This Row],[updown]]=1,testdata[[#This Row],[tp]]*testdata[[#This Row],[volume]],0)</f>
        <v>0</v>
      </c>
      <c r="M365" s="1">
        <f>IF(testdata[[#This Row],[updown]]=-1,testdata[[#This Row],[tp]]*testdata[[#This Row],[volume]],0)</f>
        <v>22016152295.573334</v>
      </c>
      <c r="N365" s="12">
        <f t="shared" ref="N365:O365" si="355">SUM(L352:L365)</f>
        <v>159168306555.01334</v>
      </c>
      <c r="O365" s="12">
        <f t="shared" si="355"/>
        <v>114646513196.13333</v>
      </c>
      <c r="P365" s="14">
        <f>testdata[[#This Row],[14umf]]/testdata[[#This Row],[14dmf]]</f>
        <v>1.3883397071371342</v>
      </c>
      <c r="Q365" s="16">
        <f>100-(100/(1+testdata[[#This Row],[mfratio]]))</f>
        <v>58.129909367093987</v>
      </c>
      <c r="R365"/>
    </row>
    <row r="366" spans="1:18" x14ac:dyDescent="0.25">
      <c r="A366" s="8">
        <v>365</v>
      </c>
      <c r="B366" s="4" t="s">
        <v>7</v>
      </c>
      <c r="C366" s="5" t="str">
        <f t="shared" si="311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2">
        <f>(testdata[[#This Row],[high]]+testdata[[#This Row],[low]]+testdata[[#This Row],[close]])/3</f>
        <v>269.50666666666666</v>
      </c>
      <c r="K366" s="11">
        <f>IF(testdata[[#This Row],[tp]]&gt;J365,1,IF(testdata[[#This Row],[tp]]&lt;J365,-1,0))</f>
        <v>1</v>
      </c>
      <c r="L366" s="1">
        <f>IF(testdata[[#This Row],[updown]]=1,testdata[[#This Row],[tp]]*testdata[[#This Row],[volume]],0)</f>
        <v>21487794562.026665</v>
      </c>
      <c r="M366" s="1">
        <f>IF(testdata[[#This Row],[updown]]=-1,testdata[[#This Row],[tp]]*testdata[[#This Row],[volume]],0)</f>
        <v>0</v>
      </c>
      <c r="N366" s="12">
        <f t="shared" ref="N366:O366" si="356">SUM(L353:L366)</f>
        <v>180656101117.04001</v>
      </c>
      <c r="O366" s="12">
        <f t="shared" si="356"/>
        <v>93942349774.720001</v>
      </c>
      <c r="P366" s="14">
        <f>testdata[[#This Row],[14umf]]/testdata[[#This Row],[14dmf]]</f>
        <v>1.923052824953446</v>
      </c>
      <c r="Q366" s="16">
        <f>100-(100/(1+testdata[[#This Row],[mfratio]]))</f>
        <v>65.789191647060761</v>
      </c>
      <c r="R366"/>
    </row>
    <row r="367" spans="1:18" x14ac:dyDescent="0.25">
      <c r="A367" s="8">
        <v>366</v>
      </c>
      <c r="B367" s="4" t="s">
        <v>7</v>
      </c>
      <c r="C367" s="5" t="str">
        <f t="shared" si="311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2">
        <f>(testdata[[#This Row],[high]]+testdata[[#This Row],[low]]+testdata[[#This Row],[close]])/3</f>
        <v>268.72666666666669</v>
      </c>
      <c r="K367" s="11">
        <f>IF(testdata[[#This Row],[tp]]&gt;J366,1,IF(testdata[[#This Row],[tp]]&lt;J366,-1,0))</f>
        <v>-1</v>
      </c>
      <c r="L367" s="1">
        <f>IF(testdata[[#This Row],[updown]]=1,testdata[[#This Row],[tp]]*testdata[[#This Row],[volume]],0)</f>
        <v>0</v>
      </c>
      <c r="M367" s="1">
        <f>IF(testdata[[#This Row],[updown]]=-1,testdata[[#This Row],[tp]]*testdata[[#This Row],[volume]],0)</f>
        <v>33210746336.000004</v>
      </c>
      <c r="N367" s="12">
        <f t="shared" ref="N367:O367" si="357">SUM(L354:L367)</f>
        <v>180656101117.04001</v>
      </c>
      <c r="O367" s="12">
        <f t="shared" si="357"/>
        <v>111808236934.32001</v>
      </c>
      <c r="P367" s="14">
        <f>testdata[[#This Row],[14umf]]/testdata[[#This Row],[14dmf]]</f>
        <v>1.6157673716218564</v>
      </c>
      <c r="Q367" s="16">
        <f>100-(100/(1+testdata[[#This Row],[mfratio]]))</f>
        <v>61.770300721353166</v>
      </c>
      <c r="R367"/>
    </row>
    <row r="368" spans="1:18" x14ac:dyDescent="0.25">
      <c r="A368" s="8">
        <v>367</v>
      </c>
      <c r="B368" s="4" t="s">
        <v>7</v>
      </c>
      <c r="C368" s="5" t="str">
        <f t="shared" si="311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2">
        <f>(testdata[[#This Row],[high]]+testdata[[#This Row],[low]]+testdata[[#This Row],[close]])/3</f>
        <v>268.15666666666664</v>
      </c>
      <c r="K368" s="11">
        <f>IF(testdata[[#This Row],[tp]]&gt;J367,1,IF(testdata[[#This Row],[tp]]&lt;J367,-1,0))</f>
        <v>-1</v>
      </c>
      <c r="L368" s="1">
        <f>IF(testdata[[#This Row],[updown]]=1,testdata[[#This Row],[tp]]*testdata[[#This Row],[volume]],0)</f>
        <v>0</v>
      </c>
      <c r="M368" s="1">
        <f>IF(testdata[[#This Row],[updown]]=-1,testdata[[#This Row],[tp]]*testdata[[#This Row],[volume]],0)</f>
        <v>14609145166.453331</v>
      </c>
      <c r="N368" s="12">
        <f t="shared" ref="N368:O368" si="358">SUM(L355:L368)</f>
        <v>180656101117.04001</v>
      </c>
      <c r="O368" s="12">
        <f t="shared" si="358"/>
        <v>95201004271.226654</v>
      </c>
      <c r="P368" s="14">
        <f>testdata[[#This Row],[14umf]]/testdata[[#This Row],[14dmf]]</f>
        <v>1.8976281027703519</v>
      </c>
      <c r="Q368" s="16">
        <f>100-(100/(1+testdata[[#This Row],[mfratio]]))</f>
        <v>65.489014996647626</v>
      </c>
      <c r="R368"/>
    </row>
    <row r="369" spans="1:18" x14ac:dyDescent="0.25">
      <c r="A369" s="8">
        <v>368</v>
      </c>
      <c r="B369" s="4" t="s">
        <v>7</v>
      </c>
      <c r="C369" s="5" t="str">
        <f t="shared" si="311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2">
        <f>(testdata[[#This Row],[high]]+testdata[[#This Row],[low]]+testdata[[#This Row],[close]])/3</f>
        <v>267.04333333333335</v>
      </c>
      <c r="K369" s="11">
        <f>IF(testdata[[#This Row],[tp]]&gt;J368,1,IF(testdata[[#This Row],[tp]]&lt;J368,-1,0))</f>
        <v>-1</v>
      </c>
      <c r="L369" s="1">
        <f>IF(testdata[[#This Row],[updown]]=1,testdata[[#This Row],[tp]]*testdata[[#This Row],[volume]],0)</f>
        <v>0</v>
      </c>
      <c r="M369" s="1">
        <f>IF(testdata[[#This Row],[updown]]=-1,testdata[[#This Row],[tp]]*testdata[[#This Row],[volume]],0)</f>
        <v>26814081734.293335</v>
      </c>
      <c r="N369" s="12">
        <f t="shared" ref="N369:O369" si="359">SUM(L356:L369)</f>
        <v>161700386564.53333</v>
      </c>
      <c r="O369" s="12">
        <f t="shared" si="359"/>
        <v>122015086005.51999</v>
      </c>
      <c r="P369" s="14">
        <f>testdata[[#This Row],[14umf]]/testdata[[#This Row],[14dmf]]</f>
        <v>1.3252491299085587</v>
      </c>
      <c r="Q369" s="16">
        <f>100-(100/(1+testdata[[#This Row],[mfratio]]))</f>
        <v>56.993855534123981</v>
      </c>
      <c r="R369"/>
    </row>
    <row r="370" spans="1:18" x14ac:dyDescent="0.25">
      <c r="A370" s="8">
        <v>369</v>
      </c>
      <c r="B370" s="4" t="s">
        <v>7</v>
      </c>
      <c r="C370" s="5" t="str">
        <f t="shared" si="311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2">
        <f>(testdata[[#This Row],[high]]+testdata[[#This Row],[low]]+testdata[[#This Row],[close]])/3</f>
        <v>268.17666666666668</v>
      </c>
      <c r="K370" s="11">
        <f>IF(testdata[[#This Row],[tp]]&gt;J369,1,IF(testdata[[#This Row],[tp]]&lt;J369,-1,0))</f>
        <v>1</v>
      </c>
      <c r="L370" s="1">
        <f>IF(testdata[[#This Row],[updown]]=1,testdata[[#This Row],[tp]]*testdata[[#This Row],[volume]],0)</f>
        <v>14849858124.826668</v>
      </c>
      <c r="M370" s="1">
        <f>IF(testdata[[#This Row],[updown]]=-1,testdata[[#This Row],[tp]]*testdata[[#This Row],[volume]],0)</f>
        <v>0</v>
      </c>
      <c r="N370" s="12">
        <f t="shared" ref="N370:O370" si="360">SUM(L357:L370)</f>
        <v>176550244689.35999</v>
      </c>
      <c r="O370" s="12">
        <f t="shared" si="360"/>
        <v>96650125532.320007</v>
      </c>
      <c r="P370" s="14">
        <f>testdata[[#This Row],[14umf]]/testdata[[#This Row],[14dmf]]</f>
        <v>1.8266944167632893</v>
      </c>
      <c r="Q370" s="16">
        <f>100-(100/(1+testdata[[#This Row],[mfratio]]))</f>
        <v>64.622988814438202</v>
      </c>
      <c r="R370"/>
    </row>
    <row r="371" spans="1:18" x14ac:dyDescent="0.25">
      <c r="A371" s="8">
        <v>370</v>
      </c>
      <c r="B371" s="4" t="s">
        <v>7</v>
      </c>
      <c r="C371" s="5" t="str">
        <f t="shared" si="311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2">
        <f>(testdata[[#This Row],[high]]+testdata[[#This Row],[low]]+testdata[[#This Row],[close]])/3</f>
        <v>266.76</v>
      </c>
      <c r="K371" s="11">
        <f>IF(testdata[[#This Row],[tp]]&gt;J370,1,IF(testdata[[#This Row],[tp]]&lt;J370,-1,0))</f>
        <v>-1</v>
      </c>
      <c r="L371" s="1">
        <f>IF(testdata[[#This Row],[updown]]=1,testdata[[#This Row],[tp]]*testdata[[#This Row],[volume]],0)</f>
        <v>0</v>
      </c>
      <c r="M371" s="1">
        <f>IF(testdata[[#This Row],[updown]]=-1,testdata[[#This Row],[tp]]*testdata[[#This Row],[volume]],0)</f>
        <v>19515995141.759998</v>
      </c>
      <c r="N371" s="12">
        <f t="shared" ref="N371:O371" si="361">SUM(L358:L371)</f>
        <v>157075786698.95999</v>
      </c>
      <c r="O371" s="12">
        <f t="shared" si="361"/>
        <v>116166120674.08</v>
      </c>
      <c r="P371" s="14">
        <f>testdata[[#This Row],[14umf]]/testdata[[#This Row],[14dmf]]</f>
        <v>1.3521652077859918</v>
      </c>
      <c r="Q371" s="16">
        <f>100-(100/(1+testdata[[#This Row],[mfratio]]))</f>
        <v>57.485979441840996</v>
      </c>
      <c r="R371"/>
    </row>
    <row r="372" spans="1:18" x14ac:dyDescent="0.25">
      <c r="A372" s="8">
        <v>371</v>
      </c>
      <c r="B372" s="4" t="s">
        <v>7</v>
      </c>
      <c r="C372" s="5" t="str">
        <f t="shared" si="311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2">
        <f>(testdata[[#This Row],[high]]+testdata[[#This Row],[low]]+testdata[[#This Row],[close]])/3</f>
        <v>267.12</v>
      </c>
      <c r="K372" s="11">
        <f>IF(testdata[[#This Row],[tp]]&gt;J371,1,IF(testdata[[#This Row],[tp]]&lt;J371,-1,0))</f>
        <v>1</v>
      </c>
      <c r="L372" s="1">
        <f>IF(testdata[[#This Row],[updown]]=1,testdata[[#This Row],[tp]]*testdata[[#This Row],[volume]],0)</f>
        <v>15568657534.08</v>
      </c>
      <c r="M372" s="1">
        <f>IF(testdata[[#This Row],[updown]]=-1,testdata[[#This Row],[tp]]*testdata[[#This Row],[volume]],0)</f>
        <v>0</v>
      </c>
      <c r="N372" s="12">
        <f t="shared" ref="N372:O372" si="362">SUM(L359:L372)</f>
        <v>160173546471.75998</v>
      </c>
      <c r="O372" s="12">
        <f t="shared" si="362"/>
        <v>116166120674.08</v>
      </c>
      <c r="P372" s="14">
        <f>testdata[[#This Row],[14umf]]/testdata[[#This Row],[14dmf]]</f>
        <v>1.3788318447953414</v>
      </c>
      <c r="Q372" s="16">
        <f>100-(100/(1+testdata[[#This Row],[mfratio]]))</f>
        <v>57.962560397536912</v>
      </c>
      <c r="R372"/>
    </row>
    <row r="373" spans="1:18" x14ac:dyDescent="0.25">
      <c r="A373" s="8">
        <v>372</v>
      </c>
      <c r="B373" s="4" t="s">
        <v>7</v>
      </c>
      <c r="C373" s="5" t="str">
        <f t="shared" si="311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2">
        <f>(testdata[[#This Row],[high]]+testdata[[#This Row],[low]]+testdata[[#This Row],[close]])/3</f>
        <v>263.45999999999998</v>
      </c>
      <c r="K373" s="11">
        <f>IF(testdata[[#This Row],[tp]]&gt;J372,1,IF(testdata[[#This Row],[tp]]&lt;J372,-1,0))</f>
        <v>-1</v>
      </c>
      <c r="L373" s="1">
        <f>IF(testdata[[#This Row],[updown]]=1,testdata[[#This Row],[tp]]*testdata[[#This Row],[volume]],0)</f>
        <v>0</v>
      </c>
      <c r="M373" s="1">
        <f>IF(testdata[[#This Row],[updown]]=-1,testdata[[#This Row],[tp]]*testdata[[#This Row],[volume]],0)</f>
        <v>37391322332.159996</v>
      </c>
      <c r="N373" s="12">
        <f t="shared" ref="N373:O373" si="363">SUM(L360:L373)</f>
        <v>146114594240.79999</v>
      </c>
      <c r="O373" s="12">
        <f t="shared" si="363"/>
        <v>153557443006.23999</v>
      </c>
      <c r="P373" s="14">
        <f>testdata[[#This Row],[14umf]]/testdata[[#This Row],[14dmf]]</f>
        <v>0.95153052421472295</v>
      </c>
      <c r="Q373" s="16">
        <f>100-(100/(1+testdata[[#This Row],[mfratio]]))</f>
        <v>48.758167623209978</v>
      </c>
      <c r="R373"/>
    </row>
    <row r="374" spans="1:18" x14ac:dyDescent="0.25">
      <c r="A374" s="8">
        <v>373</v>
      </c>
      <c r="B374" s="4" t="s">
        <v>7</v>
      </c>
      <c r="C374" s="5" t="str">
        <f t="shared" si="311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2">
        <f>(testdata[[#This Row],[high]]+testdata[[#This Row],[low]]+testdata[[#This Row],[close]])/3</f>
        <v>263.85666666666663</v>
      </c>
      <c r="K374" s="11">
        <f>IF(testdata[[#This Row],[tp]]&gt;J373,1,IF(testdata[[#This Row],[tp]]&lt;J373,-1,0))</f>
        <v>1</v>
      </c>
      <c r="L374" s="1">
        <f>IF(testdata[[#This Row],[updown]]=1,testdata[[#This Row],[tp]]*testdata[[#This Row],[volume]],0)</f>
        <v>18657562424.106663</v>
      </c>
      <c r="M374" s="1">
        <f>IF(testdata[[#This Row],[updown]]=-1,testdata[[#This Row],[tp]]*testdata[[#This Row],[volume]],0)</f>
        <v>0</v>
      </c>
      <c r="N374" s="12">
        <f t="shared" ref="N374:O374" si="364">SUM(L361:L374)</f>
        <v>147415931584.53333</v>
      </c>
      <c r="O374" s="12">
        <f t="shared" si="364"/>
        <v>153557443006.23999</v>
      </c>
      <c r="P374" s="14">
        <f>testdata[[#This Row],[14umf]]/testdata[[#This Row],[14dmf]]</f>
        <v>0.96000512054985765</v>
      </c>
      <c r="Q374" s="16">
        <f>100-(100/(1+testdata[[#This Row],[mfratio]]))</f>
        <v>48.979725128500625</v>
      </c>
      <c r="R374"/>
    </row>
    <row r="375" spans="1:18" x14ac:dyDescent="0.25">
      <c r="A375" s="8">
        <v>374</v>
      </c>
      <c r="B375" s="4" t="s">
        <v>7</v>
      </c>
      <c r="C375" s="5" t="str">
        <f t="shared" si="311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2">
        <f>(testdata[[#This Row],[high]]+testdata[[#This Row],[low]]+testdata[[#This Row],[close]])/3</f>
        <v>263.03333333333336</v>
      </c>
      <c r="K375" s="11">
        <f>IF(testdata[[#This Row],[tp]]&gt;J374,1,IF(testdata[[#This Row],[tp]]&lt;J374,-1,0))</f>
        <v>-1</v>
      </c>
      <c r="L375" s="1">
        <f>IF(testdata[[#This Row],[updown]]=1,testdata[[#This Row],[tp]]*testdata[[#This Row],[volume]],0)</f>
        <v>0</v>
      </c>
      <c r="M375" s="1">
        <f>IF(testdata[[#This Row],[updown]]=-1,testdata[[#This Row],[tp]]*testdata[[#This Row],[volume]],0)</f>
        <v>28463863882.133335</v>
      </c>
      <c r="N375" s="12">
        <f t="shared" ref="N375:O375" si="365">SUM(L362:L375)</f>
        <v>127179322986.34666</v>
      </c>
      <c r="O375" s="12">
        <f t="shared" si="365"/>
        <v>182021306888.37332</v>
      </c>
      <c r="P375" s="14">
        <f>testdata[[#This Row],[14umf]]/testdata[[#This Row],[14dmf]]</f>
        <v>0.69870569089112666</v>
      </c>
      <c r="Q375" s="16">
        <f>100-(100/(1+testdata[[#This Row],[mfratio]]))</f>
        <v>41.131650681913683</v>
      </c>
      <c r="R375"/>
    </row>
    <row r="376" spans="1:18" x14ac:dyDescent="0.25">
      <c r="A376" s="8">
        <v>375</v>
      </c>
      <c r="B376" s="4" t="s">
        <v>7</v>
      </c>
      <c r="C376" s="5" t="str">
        <f t="shared" si="311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2">
        <f>(testdata[[#This Row],[high]]+testdata[[#This Row],[low]]+testdata[[#This Row],[close]])/3</f>
        <v>262.62333333333333</v>
      </c>
      <c r="K376" s="11">
        <f>IF(testdata[[#This Row],[tp]]&gt;J375,1,IF(testdata[[#This Row],[tp]]&lt;J375,-1,0))</f>
        <v>-1</v>
      </c>
      <c r="L376" s="1">
        <f>IF(testdata[[#This Row],[updown]]=1,testdata[[#This Row],[tp]]*testdata[[#This Row],[volume]],0)</f>
        <v>0</v>
      </c>
      <c r="M376" s="1">
        <f>IF(testdata[[#This Row],[updown]]=-1,testdata[[#This Row],[tp]]*testdata[[#This Row],[volume]],0)</f>
        <v>20724527465.493332</v>
      </c>
      <c r="N376" s="12">
        <f t="shared" ref="N376:O376" si="366">SUM(L363:L376)</f>
        <v>107146200878.74666</v>
      </c>
      <c r="O376" s="12">
        <f t="shared" si="366"/>
        <v>202745834353.86664</v>
      </c>
      <c r="P376" s="14">
        <f>testdata[[#This Row],[14umf]]/testdata[[#This Row],[14dmf]]</f>
        <v>0.52847547383753801</v>
      </c>
      <c r="Q376" s="16">
        <f>100-(100/(1+testdata[[#This Row],[mfratio]]))</f>
        <v>34.575332276068281</v>
      </c>
      <c r="R376"/>
    </row>
    <row r="377" spans="1:18" x14ac:dyDescent="0.25">
      <c r="A377" s="8">
        <v>376</v>
      </c>
      <c r="B377" s="4" t="s">
        <v>7</v>
      </c>
      <c r="C377" s="5" t="str">
        <f t="shared" si="311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2">
        <f>(testdata[[#This Row],[high]]+testdata[[#This Row],[low]]+testdata[[#This Row],[close]])/3</f>
        <v>264.22666666666669</v>
      </c>
      <c r="K377" s="11">
        <f>IF(testdata[[#This Row],[tp]]&gt;J376,1,IF(testdata[[#This Row],[tp]]&lt;J376,-1,0))</f>
        <v>1</v>
      </c>
      <c r="L377" s="1">
        <f>IF(testdata[[#This Row],[updown]]=1,testdata[[#This Row],[tp]]*testdata[[#This Row],[volume]],0)</f>
        <v>26547846692.26667</v>
      </c>
      <c r="M377" s="1">
        <f>IF(testdata[[#This Row],[updown]]=-1,testdata[[#This Row],[tp]]*testdata[[#This Row],[volume]],0)</f>
        <v>0</v>
      </c>
      <c r="N377" s="12">
        <f t="shared" ref="N377:O377" si="367">SUM(L364:L377)</f>
        <v>117277944280.02664</v>
      </c>
      <c r="O377" s="12">
        <f t="shared" si="367"/>
        <v>202745834353.86664</v>
      </c>
      <c r="P377" s="14">
        <f>testdata[[#This Row],[14umf]]/testdata[[#This Row],[14dmf]]</f>
        <v>0.57844810796621915</v>
      </c>
      <c r="Q377" s="16">
        <f>100-(100/(1+testdata[[#This Row],[mfratio]]))</f>
        <v>36.646634440933973</v>
      </c>
      <c r="R377"/>
    </row>
    <row r="378" spans="1:18" x14ac:dyDescent="0.25">
      <c r="A378" s="8">
        <v>377</v>
      </c>
      <c r="B378" s="4" t="s">
        <v>7</v>
      </c>
      <c r="C378" s="5" t="str">
        <f t="shared" si="311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2">
        <f>(testdata[[#This Row],[high]]+testdata[[#This Row],[low]]+testdata[[#This Row],[close]])/3</f>
        <v>263.27333333333331</v>
      </c>
      <c r="K378" s="11">
        <f>IF(testdata[[#This Row],[tp]]&gt;J377,1,IF(testdata[[#This Row],[tp]]&lt;J377,-1,0))</f>
        <v>-1</v>
      </c>
      <c r="L378" s="1">
        <f>IF(testdata[[#This Row],[updown]]=1,testdata[[#This Row],[tp]]*testdata[[#This Row],[volume]],0)</f>
        <v>0</v>
      </c>
      <c r="M378" s="1">
        <f>IF(testdata[[#This Row],[updown]]=-1,testdata[[#This Row],[tp]]*testdata[[#This Row],[volume]],0)</f>
        <v>17226271172.32</v>
      </c>
      <c r="N378" s="12">
        <f t="shared" ref="N378:O378" si="368">SUM(L365:L378)</f>
        <v>97111719337.306671</v>
      </c>
      <c r="O378" s="12">
        <f t="shared" si="368"/>
        <v>219972105526.18665</v>
      </c>
      <c r="P378" s="14">
        <f>testdata[[#This Row],[14umf]]/testdata[[#This Row],[14dmf]]</f>
        <v>0.44147288177748512</v>
      </c>
      <c r="Q378" s="16">
        <f>100-(100/(1+testdata[[#This Row],[mfratio]]))</f>
        <v>30.626513155981357</v>
      </c>
      <c r="R378"/>
    </row>
    <row r="379" spans="1:18" x14ac:dyDescent="0.25">
      <c r="A379" s="8">
        <v>378</v>
      </c>
      <c r="B379" s="4" t="s">
        <v>7</v>
      </c>
      <c r="C379" s="5" t="str">
        <f t="shared" si="311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2">
        <f>(testdata[[#This Row],[high]]+testdata[[#This Row],[low]]+testdata[[#This Row],[close]])/3</f>
        <v>263.64999999999998</v>
      </c>
      <c r="K379" s="11">
        <f>IF(testdata[[#This Row],[tp]]&gt;J378,1,IF(testdata[[#This Row],[tp]]&lt;J378,-1,0))</f>
        <v>1</v>
      </c>
      <c r="L379" s="1">
        <f>IF(testdata[[#This Row],[updown]]=1,testdata[[#This Row],[tp]]*testdata[[#This Row],[volume]],0)</f>
        <v>11450998662.4</v>
      </c>
      <c r="M379" s="1">
        <f>IF(testdata[[#This Row],[updown]]=-1,testdata[[#This Row],[tp]]*testdata[[#This Row],[volume]],0)</f>
        <v>0</v>
      </c>
      <c r="N379" s="12">
        <f t="shared" ref="N379:O379" si="369">SUM(L366:L379)</f>
        <v>108562717999.70667</v>
      </c>
      <c r="O379" s="12">
        <f t="shared" si="369"/>
        <v>197955953230.61334</v>
      </c>
      <c r="P379" s="14">
        <f>testdata[[#This Row],[14umf]]/testdata[[#This Row],[14dmf]]</f>
        <v>0.54841855588568245</v>
      </c>
      <c r="Q379" s="16">
        <f>100-(100/(1+testdata[[#This Row],[mfratio]]))</f>
        <v>35.417978801732431</v>
      </c>
      <c r="R379"/>
    </row>
    <row r="380" spans="1:18" x14ac:dyDescent="0.25">
      <c r="A380" s="8">
        <v>379</v>
      </c>
      <c r="B380" s="4" t="s">
        <v>7</v>
      </c>
      <c r="C380" s="5" t="str">
        <f t="shared" si="311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2">
        <f>(testdata[[#This Row],[high]]+testdata[[#This Row],[low]]+testdata[[#This Row],[close]])/3</f>
        <v>264.60666666666663</v>
      </c>
      <c r="K380" s="11">
        <f>IF(testdata[[#This Row],[tp]]&gt;J379,1,IF(testdata[[#This Row],[tp]]&lt;J379,-1,0))</f>
        <v>1</v>
      </c>
      <c r="L380" s="1">
        <f>IF(testdata[[#This Row],[updown]]=1,testdata[[#This Row],[tp]]*testdata[[#This Row],[volume]],0)</f>
        <v>15507688603.25333</v>
      </c>
      <c r="M380" s="1">
        <f>IF(testdata[[#This Row],[updown]]=-1,testdata[[#This Row],[tp]]*testdata[[#This Row],[volume]],0)</f>
        <v>0</v>
      </c>
      <c r="N380" s="12">
        <f t="shared" ref="N380:O380" si="370">SUM(L367:L380)</f>
        <v>102582612040.93332</v>
      </c>
      <c r="O380" s="12">
        <f t="shared" si="370"/>
        <v>197955953230.61334</v>
      </c>
      <c r="P380" s="14">
        <f>testdata[[#This Row],[14umf]]/testdata[[#This Row],[14dmf]]</f>
        <v>0.51820928023027091</v>
      </c>
      <c r="Q380" s="16">
        <f>100-(100/(1+testdata[[#This Row],[mfratio]]))</f>
        <v>34.132927981554204</v>
      </c>
      <c r="R380"/>
    </row>
    <row r="381" spans="1:18" x14ac:dyDescent="0.25">
      <c r="A381" s="8">
        <v>380</v>
      </c>
      <c r="B381" s="4" t="s">
        <v>7</v>
      </c>
      <c r="C381" s="5" t="str">
        <f t="shared" si="311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2">
        <f>(testdata[[#This Row],[high]]+testdata[[#This Row],[low]]+testdata[[#This Row],[close]])/3</f>
        <v>266.77999999999997</v>
      </c>
      <c r="K381" s="11">
        <f>IF(testdata[[#This Row],[tp]]&gt;J380,1,IF(testdata[[#This Row],[tp]]&lt;J380,-1,0))</f>
        <v>1</v>
      </c>
      <c r="L381" s="1">
        <f>IF(testdata[[#This Row],[updown]]=1,testdata[[#This Row],[tp]]*testdata[[#This Row],[volume]],0)</f>
        <v>18262909372.48</v>
      </c>
      <c r="M381" s="1">
        <f>IF(testdata[[#This Row],[updown]]=-1,testdata[[#This Row],[tp]]*testdata[[#This Row],[volume]],0)</f>
        <v>0</v>
      </c>
      <c r="N381" s="12">
        <f t="shared" ref="N381:O381" si="371">SUM(L368:L381)</f>
        <v>120845521413.41331</v>
      </c>
      <c r="O381" s="12">
        <f t="shared" si="371"/>
        <v>164745206894.61334</v>
      </c>
      <c r="P381" s="14">
        <f>testdata[[#This Row],[14umf]]/testdata[[#This Row],[14dmf]]</f>
        <v>0.73352981668667039</v>
      </c>
      <c r="Q381" s="16">
        <f>100-(100/(1+testdata[[#This Row],[mfratio]]))</f>
        <v>42.314231323040083</v>
      </c>
      <c r="R381"/>
    </row>
    <row r="382" spans="1:18" x14ac:dyDescent="0.25">
      <c r="A382" s="8">
        <v>381</v>
      </c>
      <c r="B382" s="4" t="s">
        <v>7</v>
      </c>
      <c r="C382" s="5" t="str">
        <f t="shared" si="311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2">
        <f>(testdata[[#This Row],[high]]+testdata[[#This Row],[low]]+testdata[[#This Row],[close]])/3</f>
        <v>269.49666666666667</v>
      </c>
      <c r="K382" s="11">
        <f>IF(testdata[[#This Row],[tp]]&gt;J381,1,IF(testdata[[#This Row],[tp]]&lt;J381,-1,0))</f>
        <v>1</v>
      </c>
      <c r="L382" s="1">
        <f>IF(testdata[[#This Row],[updown]]=1,testdata[[#This Row],[tp]]*testdata[[#This Row],[volume]],0)</f>
        <v>14025366513.933334</v>
      </c>
      <c r="M382" s="1">
        <f>IF(testdata[[#This Row],[updown]]=-1,testdata[[#This Row],[tp]]*testdata[[#This Row],[volume]],0)</f>
        <v>0</v>
      </c>
      <c r="N382" s="12">
        <f t="shared" ref="N382:O382" si="372">SUM(L369:L382)</f>
        <v>134870887927.34665</v>
      </c>
      <c r="O382" s="12">
        <f t="shared" si="372"/>
        <v>150136061728.15997</v>
      </c>
      <c r="P382" s="14">
        <f>testdata[[#This Row],[14umf]]/testdata[[#This Row],[14dmf]]</f>
        <v>0.8983244023780721</v>
      </c>
      <c r="Q382" s="16">
        <f>100-(100/(1+testdata[[#This Row],[mfratio]]))</f>
        <v>47.321964636429982</v>
      </c>
      <c r="R382"/>
    </row>
    <row r="383" spans="1:18" x14ac:dyDescent="0.25">
      <c r="A383" s="8">
        <v>382</v>
      </c>
      <c r="B383" s="4" t="s">
        <v>7</v>
      </c>
      <c r="C383" s="5" t="str">
        <f t="shared" si="311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2">
        <f>(testdata[[#This Row],[high]]+testdata[[#This Row],[low]]+testdata[[#This Row],[close]])/3</f>
        <v>270.67333333333335</v>
      </c>
      <c r="K383" s="11">
        <f>IF(testdata[[#This Row],[tp]]&gt;J382,1,IF(testdata[[#This Row],[tp]]&lt;J382,-1,0))</f>
        <v>1</v>
      </c>
      <c r="L383" s="1">
        <f>IF(testdata[[#This Row],[updown]]=1,testdata[[#This Row],[tp]]*testdata[[#This Row],[volume]],0)</f>
        <v>14481311329.76</v>
      </c>
      <c r="M383" s="1">
        <f>IF(testdata[[#This Row],[updown]]=-1,testdata[[#This Row],[tp]]*testdata[[#This Row],[volume]],0)</f>
        <v>0</v>
      </c>
      <c r="N383" s="12">
        <f t="shared" ref="N383:O383" si="373">SUM(L370:L383)</f>
        <v>149352199257.10666</v>
      </c>
      <c r="O383" s="12">
        <f t="shared" si="373"/>
        <v>123321979993.86667</v>
      </c>
      <c r="P383" s="14">
        <f>testdata[[#This Row],[14umf]]/testdata[[#This Row],[14dmf]]</f>
        <v>1.2110752622082015</v>
      </c>
      <c r="Q383" s="16">
        <f>100-(100/(1+testdata[[#This Row],[mfratio]]))</f>
        <v>54.773136080347633</v>
      </c>
      <c r="R383"/>
    </row>
    <row r="384" spans="1:18" x14ac:dyDescent="0.25">
      <c r="A384" s="8">
        <v>383</v>
      </c>
      <c r="B384" s="4" t="s">
        <v>7</v>
      </c>
      <c r="C384" s="5" t="str">
        <f t="shared" si="311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2">
        <f>(testdata[[#This Row],[high]]+testdata[[#This Row],[low]]+testdata[[#This Row],[close]])/3</f>
        <v>269.19333333333333</v>
      </c>
      <c r="K384" s="11">
        <f>IF(testdata[[#This Row],[tp]]&gt;J383,1,IF(testdata[[#This Row],[tp]]&lt;J383,-1,0))</f>
        <v>-1</v>
      </c>
      <c r="L384" s="1">
        <f>IF(testdata[[#This Row],[updown]]=1,testdata[[#This Row],[tp]]*testdata[[#This Row],[volume]],0)</f>
        <v>0</v>
      </c>
      <c r="M384" s="1">
        <f>IF(testdata[[#This Row],[updown]]=-1,testdata[[#This Row],[tp]]*testdata[[#This Row],[volume]],0)</f>
        <v>21355014530.826668</v>
      </c>
      <c r="N384" s="12">
        <f t="shared" ref="N384:O384" si="374">SUM(L371:L384)</f>
        <v>134502341132.27998</v>
      </c>
      <c r="O384" s="12">
        <f t="shared" si="374"/>
        <v>144676994524.69333</v>
      </c>
      <c r="P384" s="14">
        <f>testdata[[#This Row],[14umf]]/testdata[[#This Row],[14dmf]]</f>
        <v>0.92967331519541108</v>
      </c>
      <c r="Q384" s="16">
        <f>100-(100/(1+testdata[[#This Row],[mfratio]]))</f>
        <v>48.177756715326005</v>
      </c>
      <c r="R384"/>
    </row>
    <row r="385" spans="1:18" x14ac:dyDescent="0.25">
      <c r="A385" s="8">
        <v>384</v>
      </c>
      <c r="B385" s="4" t="s">
        <v>7</v>
      </c>
      <c r="C385" s="5" t="str">
        <f t="shared" si="311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2">
        <f>(testdata[[#This Row],[high]]+testdata[[#This Row],[low]]+testdata[[#This Row],[close]])/3</f>
        <v>270.80666666666667</v>
      </c>
      <c r="K385" s="11">
        <f>IF(testdata[[#This Row],[tp]]&gt;J384,1,IF(testdata[[#This Row],[tp]]&lt;J384,-1,0))</f>
        <v>1</v>
      </c>
      <c r="L385" s="1">
        <f>IF(testdata[[#This Row],[updown]]=1,testdata[[#This Row],[tp]]*testdata[[#This Row],[volume]],0)</f>
        <v>16762870922.746668</v>
      </c>
      <c r="M385" s="1">
        <f>IF(testdata[[#This Row],[updown]]=-1,testdata[[#This Row],[tp]]*testdata[[#This Row],[volume]],0)</f>
        <v>0</v>
      </c>
      <c r="N385" s="12">
        <f t="shared" ref="N385:O385" si="375">SUM(L372:L385)</f>
        <v>151265212055.02664</v>
      </c>
      <c r="O385" s="12">
        <f t="shared" si="375"/>
        <v>125160999382.93332</v>
      </c>
      <c r="P385" s="14">
        <f>testdata[[#This Row],[14umf]]/testdata[[#This Row],[14dmf]]</f>
        <v>1.2085650705954081</v>
      </c>
      <c r="Q385" s="16">
        <f>100-(100/(1+testdata[[#This Row],[mfratio]]))</f>
        <v>54.721732526069083</v>
      </c>
      <c r="R385"/>
    </row>
    <row r="386" spans="1:18" x14ac:dyDescent="0.25">
      <c r="A386" s="8">
        <v>385</v>
      </c>
      <c r="B386" s="4" t="s">
        <v>7</v>
      </c>
      <c r="C386" s="5" t="str">
        <f t="shared" ref="C386:C449" si="376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2">
        <f>(testdata[[#This Row],[high]]+testdata[[#This Row],[low]]+testdata[[#This Row],[close]])/3</f>
        <v>271.37999999999994</v>
      </c>
      <c r="K386" s="11">
        <f>IF(testdata[[#This Row],[tp]]&gt;J385,1,IF(testdata[[#This Row],[tp]]&lt;J385,-1,0))</f>
        <v>1</v>
      </c>
      <c r="L386" s="1">
        <f>IF(testdata[[#This Row],[updown]]=1,testdata[[#This Row],[tp]]*testdata[[#This Row],[volume]],0)</f>
        <v>13476465933.119997</v>
      </c>
      <c r="M386" s="1">
        <f>IF(testdata[[#This Row],[updown]]=-1,testdata[[#This Row],[tp]]*testdata[[#This Row],[volume]],0)</f>
        <v>0</v>
      </c>
      <c r="N386" s="12">
        <f t="shared" ref="N386:O386" si="377">SUM(L373:L386)</f>
        <v>149173020454.06668</v>
      </c>
      <c r="O386" s="12">
        <f t="shared" si="377"/>
        <v>125160999382.93332</v>
      </c>
      <c r="P386" s="14">
        <f>testdata[[#This Row],[14umf]]/testdata[[#This Row],[14dmf]]</f>
        <v>1.1918490679166596</v>
      </c>
      <c r="Q386" s="16">
        <f>100-(100/(1+testdata[[#This Row],[mfratio]]))</f>
        <v>54.376420592203708</v>
      </c>
      <c r="R386"/>
    </row>
    <row r="387" spans="1:18" x14ac:dyDescent="0.25">
      <c r="A387" s="8">
        <v>386</v>
      </c>
      <c r="B387" s="4" t="s">
        <v>7</v>
      </c>
      <c r="C387" s="5" t="str">
        <f t="shared" si="376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2">
        <f>(testdata[[#This Row],[high]]+testdata[[#This Row],[low]]+testdata[[#This Row],[close]])/3</f>
        <v>271.31666666666661</v>
      </c>
      <c r="K387" s="11">
        <f>IF(testdata[[#This Row],[tp]]&gt;J386,1,IF(testdata[[#This Row],[tp]]&lt;J386,-1,0))</f>
        <v>-1</v>
      </c>
      <c r="L387" s="1">
        <f>IF(testdata[[#This Row],[updown]]=1,testdata[[#This Row],[tp]]*testdata[[#This Row],[volume]],0)</f>
        <v>0</v>
      </c>
      <c r="M387" s="1">
        <f>IF(testdata[[#This Row],[updown]]=-1,testdata[[#This Row],[tp]]*testdata[[#This Row],[volume]],0)</f>
        <v>13463844313.066664</v>
      </c>
      <c r="N387" s="12">
        <f t="shared" ref="N387:O387" si="378">SUM(L374:L387)</f>
        <v>149173020454.06668</v>
      </c>
      <c r="O387" s="12">
        <f t="shared" si="378"/>
        <v>101233521363.84</v>
      </c>
      <c r="P387" s="14">
        <f>testdata[[#This Row],[14umf]]/testdata[[#This Row],[14dmf]]</f>
        <v>1.4735536060029852</v>
      </c>
      <c r="Q387" s="16">
        <f>100-(100/(1+testdata[[#This Row],[mfratio]]))</f>
        <v>59.572333602427975</v>
      </c>
      <c r="R387"/>
    </row>
    <row r="388" spans="1:18" x14ac:dyDescent="0.25">
      <c r="A388" s="8">
        <v>387</v>
      </c>
      <c r="B388" s="4" t="s">
        <v>7</v>
      </c>
      <c r="C388" s="5" t="str">
        <f t="shared" si="376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2">
        <f>(testdata[[#This Row],[high]]+testdata[[#This Row],[low]]+testdata[[#This Row],[close]])/3</f>
        <v>271.90333333333336</v>
      </c>
      <c r="K388" s="11">
        <f>IF(testdata[[#This Row],[tp]]&gt;J387,1,IF(testdata[[#This Row],[tp]]&lt;J387,-1,0))</f>
        <v>1</v>
      </c>
      <c r="L388" s="1">
        <f>IF(testdata[[#This Row],[updown]]=1,testdata[[#This Row],[tp]]*testdata[[#This Row],[volume]],0)</f>
        <v>14644722234.240002</v>
      </c>
      <c r="M388" s="1">
        <f>IF(testdata[[#This Row],[updown]]=-1,testdata[[#This Row],[tp]]*testdata[[#This Row],[volume]],0)</f>
        <v>0</v>
      </c>
      <c r="N388" s="12">
        <f t="shared" ref="N388:O388" si="379">SUM(L375:L388)</f>
        <v>145160180264.19998</v>
      </c>
      <c r="O388" s="12">
        <f t="shared" si="379"/>
        <v>101233521363.84</v>
      </c>
      <c r="P388" s="14">
        <f>testdata[[#This Row],[14umf]]/testdata[[#This Row],[14dmf]]</f>
        <v>1.4339141650766514</v>
      </c>
      <c r="Q388" s="16">
        <f>100-(100/(1+testdata[[#This Row],[mfratio]]))</f>
        <v>58.913916753982697</v>
      </c>
      <c r="R388"/>
    </row>
    <row r="389" spans="1:18" x14ac:dyDescent="0.25">
      <c r="A389" s="8">
        <v>388</v>
      </c>
      <c r="B389" s="4" t="s">
        <v>7</v>
      </c>
      <c r="C389" s="5" t="str">
        <f t="shared" si="376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2">
        <f>(testdata[[#This Row],[high]]+testdata[[#This Row],[low]]+testdata[[#This Row],[close]])/3</f>
        <v>272.71666666666664</v>
      </c>
      <c r="K389" s="11">
        <f>IF(testdata[[#This Row],[tp]]&gt;J388,1,IF(testdata[[#This Row],[tp]]&lt;J388,-1,0))</f>
        <v>1</v>
      </c>
      <c r="L389" s="1">
        <f>IF(testdata[[#This Row],[updown]]=1,testdata[[#This Row],[tp]]*testdata[[#This Row],[volume]],0)</f>
        <v>12520426530.133331</v>
      </c>
      <c r="M389" s="1">
        <f>IF(testdata[[#This Row],[updown]]=-1,testdata[[#This Row],[tp]]*testdata[[#This Row],[volume]],0)</f>
        <v>0</v>
      </c>
      <c r="N389" s="12">
        <f t="shared" ref="N389:O389" si="380">SUM(L376:L389)</f>
        <v>157680606794.33331</v>
      </c>
      <c r="O389" s="12">
        <f t="shared" si="380"/>
        <v>72769657481.706665</v>
      </c>
      <c r="P389" s="14">
        <f>testdata[[#This Row],[14umf]]/testdata[[#This Row],[14dmf]]</f>
        <v>2.166845526708328</v>
      </c>
      <c r="Q389" s="16">
        <f>100-(100/(1+testdata[[#This Row],[mfratio]]))</f>
        <v>68.422836176685365</v>
      </c>
      <c r="R389"/>
    </row>
    <row r="390" spans="1:18" x14ac:dyDescent="0.25">
      <c r="A390" s="8">
        <v>389</v>
      </c>
      <c r="B390" s="4" t="s">
        <v>7</v>
      </c>
      <c r="C390" s="5" t="str">
        <f t="shared" si="376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2">
        <f>(testdata[[#This Row],[high]]+testdata[[#This Row],[low]]+testdata[[#This Row],[close]])/3</f>
        <v>272.03666666666669</v>
      </c>
      <c r="K390" s="11">
        <f>IF(testdata[[#This Row],[tp]]&gt;J389,1,IF(testdata[[#This Row],[tp]]&lt;J389,-1,0))</f>
        <v>-1</v>
      </c>
      <c r="L390" s="1">
        <f>IF(testdata[[#This Row],[updown]]=1,testdata[[#This Row],[tp]]*testdata[[#This Row],[volume]],0)</f>
        <v>0</v>
      </c>
      <c r="M390" s="1">
        <f>IF(testdata[[#This Row],[updown]]=-1,testdata[[#This Row],[tp]]*testdata[[#This Row],[volume]],0)</f>
        <v>17199575921.773335</v>
      </c>
      <c r="N390" s="12">
        <f t="shared" ref="N390:O390" si="381">SUM(L377:L390)</f>
        <v>157680606794.33331</v>
      </c>
      <c r="O390" s="12">
        <f t="shared" si="381"/>
        <v>69244705937.986664</v>
      </c>
      <c r="P390" s="14">
        <f>testdata[[#This Row],[14umf]]/testdata[[#This Row],[14dmf]]</f>
        <v>2.2771503562387427</v>
      </c>
      <c r="Q390" s="16">
        <f>100-(100/(1+testdata[[#This Row],[mfratio]]))</f>
        <v>69.485684472905234</v>
      </c>
      <c r="R390"/>
    </row>
    <row r="391" spans="1:18" x14ac:dyDescent="0.25">
      <c r="A391" s="8">
        <v>390</v>
      </c>
      <c r="B391" s="4" t="s">
        <v>7</v>
      </c>
      <c r="C391" s="5" t="str">
        <f t="shared" si="376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2">
        <f>(testdata[[#This Row],[high]]+testdata[[#This Row],[low]]+testdata[[#This Row],[close]])/3</f>
        <v>271.86000000000007</v>
      </c>
      <c r="K391" s="11">
        <f>IF(testdata[[#This Row],[tp]]&gt;J390,1,IF(testdata[[#This Row],[tp]]&lt;J390,-1,0))</f>
        <v>-1</v>
      </c>
      <c r="L391" s="1">
        <f>IF(testdata[[#This Row],[updown]]=1,testdata[[#This Row],[tp]]*testdata[[#This Row],[volume]],0)</f>
        <v>0</v>
      </c>
      <c r="M391" s="1">
        <f>IF(testdata[[#This Row],[updown]]=-1,testdata[[#This Row],[tp]]*testdata[[#This Row],[volume]],0)</f>
        <v>23054993780.160007</v>
      </c>
      <c r="N391" s="12">
        <f t="shared" ref="N391:O391" si="382">SUM(L378:L391)</f>
        <v>131132760102.06667</v>
      </c>
      <c r="O391" s="12">
        <f t="shared" si="382"/>
        <v>92299699718.146667</v>
      </c>
      <c r="P391" s="14">
        <f>testdata[[#This Row],[14umf]]/testdata[[#This Row],[14dmf]]</f>
        <v>1.420727916802585</v>
      </c>
      <c r="Q391" s="16">
        <f>100-(100/(1+testdata[[#This Row],[mfratio]]))</f>
        <v>58.690111637129029</v>
      </c>
      <c r="R391"/>
    </row>
    <row r="392" spans="1:18" x14ac:dyDescent="0.25">
      <c r="A392" s="8">
        <v>391</v>
      </c>
      <c r="B392" s="4" t="s">
        <v>7</v>
      </c>
      <c r="C392" s="5" t="str">
        <f t="shared" si="376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2">
        <f>(testdata[[#This Row],[high]]+testdata[[#This Row],[low]]+testdata[[#This Row],[close]])/3</f>
        <v>271.87000000000006</v>
      </c>
      <c r="K392" s="11">
        <f>IF(testdata[[#This Row],[tp]]&gt;J391,1,IF(testdata[[#This Row],[tp]]&lt;J391,-1,0))</f>
        <v>1</v>
      </c>
      <c r="L392" s="1">
        <f>IF(testdata[[#This Row],[updown]]=1,testdata[[#This Row],[tp]]*testdata[[#This Row],[volume]],0)</f>
        <v>13168449742.160004</v>
      </c>
      <c r="M392" s="1">
        <f>IF(testdata[[#This Row],[updown]]=-1,testdata[[#This Row],[tp]]*testdata[[#This Row],[volume]],0)</f>
        <v>0</v>
      </c>
      <c r="N392" s="12">
        <f t="shared" ref="N392:O392" si="383">SUM(L379:L392)</f>
        <v>144301209844.22668</v>
      </c>
      <c r="O392" s="12">
        <f t="shared" si="383"/>
        <v>75073428545.826675</v>
      </c>
      <c r="P392" s="14">
        <f>testdata[[#This Row],[14umf]]/testdata[[#This Row],[14dmf]]</f>
        <v>1.9221342709310481</v>
      </c>
      <c r="Q392" s="16">
        <f>100-(100/(1+testdata[[#This Row],[mfratio]]))</f>
        <v>65.77843770055847</v>
      </c>
      <c r="R392"/>
    </row>
    <row r="393" spans="1:18" x14ac:dyDescent="0.25">
      <c r="A393" s="8">
        <v>392</v>
      </c>
      <c r="B393" s="4" t="s">
        <v>7</v>
      </c>
      <c r="C393" s="5" t="str">
        <f t="shared" si="376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2">
        <f>(testdata[[#This Row],[high]]+testdata[[#This Row],[low]]+testdata[[#This Row],[close]])/3</f>
        <v>273.52333333333331</v>
      </c>
      <c r="K393" s="11">
        <f>IF(testdata[[#This Row],[tp]]&gt;J392,1,IF(testdata[[#This Row],[tp]]&lt;J392,-1,0))</f>
        <v>1</v>
      </c>
      <c r="L393" s="1">
        <f>IF(testdata[[#This Row],[updown]]=1,testdata[[#This Row],[tp]]*testdata[[#This Row],[volume]],0)</f>
        <v>19156294177.466663</v>
      </c>
      <c r="M393" s="1">
        <f>IF(testdata[[#This Row],[updown]]=-1,testdata[[#This Row],[tp]]*testdata[[#This Row],[volume]],0)</f>
        <v>0</v>
      </c>
      <c r="N393" s="12">
        <f t="shared" ref="N393:O393" si="384">SUM(L380:L393)</f>
        <v>152006505359.29333</v>
      </c>
      <c r="O393" s="12">
        <f t="shared" si="384"/>
        <v>75073428545.826675</v>
      </c>
      <c r="P393" s="14">
        <f>testdata[[#This Row],[14umf]]/testdata[[#This Row],[14dmf]]</f>
        <v>2.0247710581981053</v>
      </c>
      <c r="Q393" s="16">
        <f>100-(100/(1+testdata[[#This Row],[mfratio]]))</f>
        <v>66.939646645663402</v>
      </c>
      <c r="R393"/>
    </row>
    <row r="394" spans="1:18" x14ac:dyDescent="0.25">
      <c r="A394" s="8">
        <v>393</v>
      </c>
      <c r="B394" s="4" t="s">
        <v>7</v>
      </c>
      <c r="C394" s="5" t="str">
        <f t="shared" si="376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2">
        <f>(testdata[[#This Row],[high]]+testdata[[#This Row],[low]]+testdata[[#This Row],[close]])/3</f>
        <v>275.10000000000002</v>
      </c>
      <c r="K394" s="11">
        <f>IF(testdata[[#This Row],[tp]]&gt;J393,1,IF(testdata[[#This Row],[tp]]&lt;J393,-1,0))</f>
        <v>1</v>
      </c>
      <c r="L394" s="1">
        <f>IF(testdata[[#This Row],[updown]]=1,testdata[[#This Row],[tp]]*testdata[[#This Row],[volume]],0)</f>
        <v>22341372782.400002</v>
      </c>
      <c r="M394" s="1">
        <f>IF(testdata[[#This Row],[updown]]=-1,testdata[[#This Row],[tp]]*testdata[[#This Row],[volume]],0)</f>
        <v>0</v>
      </c>
      <c r="N394" s="12">
        <f t="shared" ref="N394:O394" si="385">SUM(L381:L394)</f>
        <v>158840189538.44</v>
      </c>
      <c r="O394" s="12">
        <f t="shared" si="385"/>
        <v>75073428545.826675</v>
      </c>
      <c r="P394" s="14">
        <f>testdata[[#This Row],[14umf]]/testdata[[#This Row],[14dmf]]</f>
        <v>2.1157977278402842</v>
      </c>
      <c r="Q394" s="16">
        <f>100-(100/(1+testdata[[#This Row],[mfratio]]))</f>
        <v>67.905490428188017</v>
      </c>
      <c r="R394"/>
    </row>
    <row r="395" spans="1:18" x14ac:dyDescent="0.25">
      <c r="A395" s="8">
        <v>394</v>
      </c>
      <c r="B395" s="4" t="s">
        <v>7</v>
      </c>
      <c r="C395" s="5" t="str">
        <f t="shared" si="376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2">
        <f>(testdata[[#This Row],[high]]+testdata[[#This Row],[low]]+testdata[[#This Row],[close]])/3</f>
        <v>275.38000000000005</v>
      </c>
      <c r="K395" s="11">
        <f>IF(testdata[[#This Row],[tp]]&gt;J394,1,IF(testdata[[#This Row],[tp]]&lt;J394,-1,0))</f>
        <v>1</v>
      </c>
      <c r="L395" s="1">
        <f>IF(testdata[[#This Row],[updown]]=1,testdata[[#This Row],[tp]]*testdata[[#This Row],[volume]],0)</f>
        <v>16420765100.880003</v>
      </c>
      <c r="M395" s="1">
        <f>IF(testdata[[#This Row],[updown]]=-1,testdata[[#This Row],[tp]]*testdata[[#This Row],[volume]],0)</f>
        <v>0</v>
      </c>
      <c r="N395" s="12">
        <f t="shared" ref="N395:O395" si="386">SUM(L382:L395)</f>
        <v>156998045266.84</v>
      </c>
      <c r="O395" s="12">
        <f t="shared" si="386"/>
        <v>75073428545.826675</v>
      </c>
      <c r="P395" s="14">
        <f>testdata[[#This Row],[14umf]]/testdata[[#This Row],[14dmf]]</f>
        <v>2.0912598279830061</v>
      </c>
      <c r="Q395" s="16">
        <f>100-(100/(1+testdata[[#This Row],[mfratio]]))</f>
        <v>67.650729616847428</v>
      </c>
      <c r="R395"/>
    </row>
    <row r="396" spans="1:18" x14ac:dyDescent="0.25">
      <c r="A396" s="8">
        <v>395</v>
      </c>
      <c r="B396" s="4" t="s">
        <v>7</v>
      </c>
      <c r="C396" s="5" t="str">
        <f t="shared" si="376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2">
        <f>(testdata[[#This Row],[high]]+testdata[[#This Row],[low]]+testdata[[#This Row],[close]])/3</f>
        <v>273.79000000000002</v>
      </c>
      <c r="K396" s="11">
        <f>IF(testdata[[#This Row],[tp]]&gt;J395,1,IF(testdata[[#This Row],[tp]]&lt;J395,-1,0))</f>
        <v>-1</v>
      </c>
      <c r="L396" s="1">
        <f>IF(testdata[[#This Row],[updown]]=1,testdata[[#This Row],[tp]]*testdata[[#This Row],[volume]],0)</f>
        <v>0</v>
      </c>
      <c r="M396" s="1">
        <f>IF(testdata[[#This Row],[updown]]=-1,testdata[[#This Row],[tp]]*testdata[[#This Row],[volume]],0)</f>
        <v>21643121403.200001</v>
      </c>
      <c r="N396" s="12">
        <f t="shared" ref="N396:O396" si="387">SUM(L383:L396)</f>
        <v>142972678752.90668</v>
      </c>
      <c r="O396" s="12">
        <f t="shared" si="387"/>
        <v>96716549949.026672</v>
      </c>
      <c r="P396" s="14">
        <f>testdata[[#This Row],[14umf]]/testdata[[#This Row],[14dmf]]</f>
        <v>1.4782648763656143</v>
      </c>
      <c r="Q396" s="16">
        <f>100-(100/(1+testdata[[#This Row],[mfratio]]))</f>
        <v>59.649188045367282</v>
      </c>
      <c r="R396"/>
    </row>
    <row r="397" spans="1:18" x14ac:dyDescent="0.25">
      <c r="A397" s="8">
        <v>396</v>
      </c>
      <c r="B397" s="4" t="s">
        <v>7</v>
      </c>
      <c r="C397" s="5" t="str">
        <f t="shared" si="376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2">
        <f>(testdata[[#This Row],[high]]+testdata[[#This Row],[low]]+testdata[[#This Row],[close]])/3</f>
        <v>272.29333333333335</v>
      </c>
      <c r="K397" s="11">
        <f>IF(testdata[[#This Row],[tp]]&gt;J396,1,IF(testdata[[#This Row],[tp]]&lt;J396,-1,0))</f>
        <v>-1</v>
      </c>
      <c r="L397" s="1">
        <f>IF(testdata[[#This Row],[updown]]=1,testdata[[#This Row],[tp]]*testdata[[#This Row],[volume]],0)</f>
        <v>0</v>
      </c>
      <c r="M397" s="1">
        <f>IF(testdata[[#This Row],[updown]]=-1,testdata[[#This Row],[tp]]*testdata[[#This Row],[volume]],0)</f>
        <v>17869087713.173336</v>
      </c>
      <c r="N397" s="12">
        <f t="shared" ref="N397:O397" si="388">SUM(L384:L397)</f>
        <v>128491367423.14667</v>
      </c>
      <c r="O397" s="12">
        <f t="shared" si="388"/>
        <v>114585637662.20001</v>
      </c>
      <c r="P397" s="14">
        <f>testdata[[#This Row],[14umf]]/testdata[[#This Row],[14dmf]]</f>
        <v>1.1213566555517274</v>
      </c>
      <c r="Q397" s="16">
        <f>100-(100/(1+testdata[[#This Row],[mfratio]]))</f>
        <v>52.860354840241712</v>
      </c>
      <c r="R397"/>
    </row>
    <row r="398" spans="1:18" x14ac:dyDescent="0.25">
      <c r="A398" s="8">
        <v>397</v>
      </c>
      <c r="B398" s="4" t="s">
        <v>7</v>
      </c>
      <c r="C398" s="5" t="str">
        <f t="shared" si="376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2">
        <f>(testdata[[#This Row],[high]]+testdata[[#This Row],[low]]+testdata[[#This Row],[close]])/3</f>
        <v>273.17666666666668</v>
      </c>
      <c r="K398" s="11">
        <f>IF(testdata[[#This Row],[tp]]&gt;J397,1,IF(testdata[[#This Row],[tp]]&lt;J397,-1,0))</f>
        <v>1</v>
      </c>
      <c r="L398" s="1">
        <f>IF(testdata[[#This Row],[updown]]=1,testdata[[#This Row],[tp]]*testdata[[#This Row],[volume]],0)</f>
        <v>19284887114.613335</v>
      </c>
      <c r="M398" s="1">
        <f>IF(testdata[[#This Row],[updown]]=-1,testdata[[#This Row],[tp]]*testdata[[#This Row],[volume]],0)</f>
        <v>0</v>
      </c>
      <c r="N398" s="12">
        <f t="shared" ref="N398:O398" si="389">SUM(L385:L398)</f>
        <v>147776254537.76001</v>
      </c>
      <c r="O398" s="12">
        <f t="shared" si="389"/>
        <v>93230623131.373337</v>
      </c>
      <c r="P398" s="14">
        <f>testdata[[#This Row],[14umf]]/testdata[[#This Row],[14dmf]]</f>
        <v>1.5850613197074228</v>
      </c>
      <c r="Q398" s="16">
        <f>100-(100/(1+testdata[[#This Row],[mfratio]]))</f>
        <v>61.316198096485387</v>
      </c>
      <c r="R398"/>
    </row>
    <row r="399" spans="1:18" x14ac:dyDescent="0.25">
      <c r="A399" s="8">
        <v>398</v>
      </c>
      <c r="B399" s="4" t="s">
        <v>7</v>
      </c>
      <c r="C399" s="5" t="str">
        <f t="shared" si="376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2">
        <f>(testdata[[#This Row],[high]]+testdata[[#This Row],[low]]+testdata[[#This Row],[close]])/3</f>
        <v>272.98333333333335</v>
      </c>
      <c r="K399" s="11">
        <f>IF(testdata[[#This Row],[tp]]&gt;J398,1,IF(testdata[[#This Row],[tp]]&lt;J398,-1,0))</f>
        <v>-1</v>
      </c>
      <c r="L399" s="1">
        <f>IF(testdata[[#This Row],[updown]]=1,testdata[[#This Row],[tp]]*testdata[[#This Row],[volume]],0)</f>
        <v>0</v>
      </c>
      <c r="M399" s="1">
        <f>IF(testdata[[#This Row],[updown]]=-1,testdata[[#This Row],[tp]]*testdata[[#This Row],[volume]],0)</f>
        <v>15135085925.666668</v>
      </c>
      <c r="N399" s="12">
        <f t="shared" ref="N399:O399" si="390">SUM(L386:L399)</f>
        <v>131013383615.01334</v>
      </c>
      <c r="O399" s="12">
        <f t="shared" si="390"/>
        <v>108365709057.04001</v>
      </c>
      <c r="P399" s="14">
        <f>testdata[[#This Row],[14umf]]/testdata[[#This Row],[14dmf]]</f>
        <v>1.2089929993080408</v>
      </c>
      <c r="Q399" s="16">
        <f>100-(100/(1+testdata[[#This Row],[mfratio]]))</f>
        <v>54.730503885107545</v>
      </c>
      <c r="R399"/>
    </row>
    <row r="400" spans="1:18" x14ac:dyDescent="0.25">
      <c r="A400" s="8">
        <v>399</v>
      </c>
      <c r="B400" s="4" t="s">
        <v>7</v>
      </c>
      <c r="C400" s="5" t="str">
        <f t="shared" si="376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2">
        <f>(testdata[[#This Row],[high]]+testdata[[#This Row],[low]]+testdata[[#This Row],[close]])/3</f>
        <v>273.30666666666667</v>
      </c>
      <c r="K400" s="11">
        <f>IF(testdata[[#This Row],[tp]]&gt;J399,1,IF(testdata[[#This Row],[tp]]&lt;J399,-1,0))</f>
        <v>1</v>
      </c>
      <c r="L400" s="1">
        <f>IF(testdata[[#This Row],[updown]]=1,testdata[[#This Row],[tp]]*testdata[[#This Row],[volume]],0)</f>
        <v>17846631255.360001</v>
      </c>
      <c r="M400" s="1">
        <f>IF(testdata[[#This Row],[updown]]=-1,testdata[[#This Row],[tp]]*testdata[[#This Row],[volume]],0)</f>
        <v>0</v>
      </c>
      <c r="N400" s="12">
        <f t="shared" ref="N400:O400" si="391">SUM(L387:L400)</f>
        <v>135383548937.25334</v>
      </c>
      <c r="O400" s="12">
        <f t="shared" si="391"/>
        <v>108365709057.04001</v>
      </c>
      <c r="P400" s="14">
        <f>testdata[[#This Row],[14umf]]/testdata[[#This Row],[14dmf]]</f>
        <v>1.2493209347801348</v>
      </c>
      <c r="Q400" s="16">
        <f>100-(100/(1+testdata[[#This Row],[mfratio]]))</f>
        <v>55.542137872035269</v>
      </c>
      <c r="R400"/>
    </row>
    <row r="401" spans="1:18" x14ac:dyDescent="0.25">
      <c r="A401" s="8">
        <v>400</v>
      </c>
      <c r="B401" s="4" t="s">
        <v>7</v>
      </c>
      <c r="C401" s="5" t="str">
        <f t="shared" si="376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2">
        <f>(testdata[[#This Row],[high]]+testdata[[#This Row],[low]]+testdata[[#This Row],[close]])/3</f>
        <v>275.07333333333332</v>
      </c>
      <c r="K401" s="11">
        <f>IF(testdata[[#This Row],[tp]]&gt;J400,1,IF(testdata[[#This Row],[tp]]&lt;J400,-1,0))</f>
        <v>1</v>
      </c>
      <c r="L401" s="1">
        <f>IF(testdata[[#This Row],[updown]]=1,testdata[[#This Row],[tp]]*testdata[[#This Row],[volume]],0)</f>
        <v>15274200534.266666</v>
      </c>
      <c r="M401" s="1">
        <f>IF(testdata[[#This Row],[updown]]=-1,testdata[[#This Row],[tp]]*testdata[[#This Row],[volume]],0)</f>
        <v>0</v>
      </c>
      <c r="N401" s="12">
        <f t="shared" ref="N401:O401" si="392">SUM(L388:L401)</f>
        <v>150657749471.52002</v>
      </c>
      <c r="O401" s="12">
        <f t="shared" si="392"/>
        <v>94901864743.973358</v>
      </c>
      <c r="P401" s="14">
        <f>testdata[[#This Row],[14umf]]/testdata[[#This Row],[14dmf]]</f>
        <v>1.587510950158515</v>
      </c>
      <c r="Q401" s="16">
        <f>100-(100/(1+testdata[[#This Row],[mfratio]]))</f>
        <v>61.352820557581083</v>
      </c>
      <c r="R401"/>
    </row>
    <row r="402" spans="1:18" x14ac:dyDescent="0.25">
      <c r="A402" s="8">
        <v>401</v>
      </c>
      <c r="B402" s="4" t="s">
        <v>7</v>
      </c>
      <c r="C402" s="5" t="str">
        <f t="shared" si="376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2">
        <f>(testdata[[#This Row],[high]]+testdata[[#This Row],[low]]+testdata[[#This Row],[close]])/3</f>
        <v>276.12666666666667</v>
      </c>
      <c r="K402" s="11">
        <f>IF(testdata[[#This Row],[tp]]&gt;J401,1,IF(testdata[[#This Row],[tp]]&lt;J401,-1,0))</f>
        <v>1</v>
      </c>
      <c r="L402" s="1">
        <f>IF(testdata[[#This Row],[updown]]=1,testdata[[#This Row],[tp]]*testdata[[#This Row],[volume]],0)</f>
        <v>11200839659.893333</v>
      </c>
      <c r="M402" s="1">
        <f>IF(testdata[[#This Row],[updown]]=-1,testdata[[#This Row],[tp]]*testdata[[#This Row],[volume]],0)</f>
        <v>0</v>
      </c>
      <c r="N402" s="12">
        <f t="shared" ref="N402:O402" si="393">SUM(L389:L402)</f>
        <v>147213866897.17331</v>
      </c>
      <c r="O402" s="12">
        <f t="shared" si="393"/>
        <v>94901864743.973358</v>
      </c>
      <c r="P402" s="14">
        <f>testdata[[#This Row],[14umf]]/testdata[[#This Row],[14dmf]]</f>
        <v>1.5512220681261373</v>
      </c>
      <c r="Q402" s="16">
        <f>100-(100/(1+testdata[[#This Row],[mfratio]]))</f>
        <v>60.803098542711489</v>
      </c>
      <c r="R402"/>
    </row>
    <row r="403" spans="1:18" x14ac:dyDescent="0.25">
      <c r="A403" s="8">
        <v>402</v>
      </c>
      <c r="B403" s="4" t="s">
        <v>7</v>
      </c>
      <c r="C403" s="5" t="str">
        <f t="shared" si="376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2">
        <f>(testdata[[#This Row],[high]]+testdata[[#This Row],[low]]+testdata[[#This Row],[close]])/3</f>
        <v>277.42</v>
      </c>
      <c r="K403" s="11">
        <f>IF(testdata[[#This Row],[tp]]&gt;J402,1,IF(testdata[[#This Row],[tp]]&lt;J402,-1,0))</f>
        <v>1</v>
      </c>
      <c r="L403" s="1">
        <f>IF(testdata[[#This Row],[updown]]=1,testdata[[#This Row],[tp]]*testdata[[#This Row],[volume]],0)</f>
        <v>12337411143.200001</v>
      </c>
      <c r="M403" s="1">
        <f>IF(testdata[[#This Row],[updown]]=-1,testdata[[#This Row],[tp]]*testdata[[#This Row],[volume]],0)</f>
        <v>0</v>
      </c>
      <c r="N403" s="12">
        <f t="shared" ref="N403:O403" si="394">SUM(L390:L403)</f>
        <v>147030851510.24002</v>
      </c>
      <c r="O403" s="12">
        <f t="shared" si="394"/>
        <v>94901864743.973358</v>
      </c>
      <c r="P403" s="14">
        <f>testdata[[#This Row],[14umf]]/testdata[[#This Row],[14dmf]]</f>
        <v>1.5492935982543701</v>
      </c>
      <c r="Q403" s="16">
        <f>100-(100/(1+testdata[[#This Row],[mfratio]]))</f>
        <v>60.773447174356441</v>
      </c>
      <c r="R403"/>
    </row>
    <row r="404" spans="1:18" x14ac:dyDescent="0.25">
      <c r="A404" s="8">
        <v>403</v>
      </c>
      <c r="B404" s="4" t="s">
        <v>7</v>
      </c>
      <c r="C404" s="5" t="str">
        <f t="shared" si="376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2">
        <f>(testdata[[#This Row],[high]]+testdata[[#This Row],[low]]+testdata[[#This Row],[close]])/3</f>
        <v>277.25</v>
      </c>
      <c r="K404" s="11">
        <f>IF(testdata[[#This Row],[tp]]&gt;J403,1,IF(testdata[[#This Row],[tp]]&lt;J403,-1,0))</f>
        <v>-1</v>
      </c>
      <c r="L404" s="1">
        <f>IF(testdata[[#This Row],[updown]]=1,testdata[[#This Row],[tp]]*testdata[[#This Row],[volume]],0)</f>
        <v>0</v>
      </c>
      <c r="M404" s="1">
        <f>IF(testdata[[#This Row],[updown]]=-1,testdata[[#This Row],[tp]]*testdata[[#This Row],[volume]],0)</f>
        <v>12020982211</v>
      </c>
      <c r="N404" s="12">
        <f t="shared" ref="N404:O404" si="395">SUM(L391:L404)</f>
        <v>147030851510.24002</v>
      </c>
      <c r="O404" s="12">
        <f t="shared" si="395"/>
        <v>89723271033.200012</v>
      </c>
      <c r="P404" s="14">
        <f>testdata[[#This Row],[14umf]]/testdata[[#This Row],[14dmf]]</f>
        <v>1.6387147929084604</v>
      </c>
      <c r="Q404" s="16">
        <f>100-(100/(1+testdata[[#This Row],[mfratio]]))</f>
        <v>62.102762955378978</v>
      </c>
      <c r="R404"/>
    </row>
    <row r="405" spans="1:18" x14ac:dyDescent="0.25">
      <c r="A405" s="8">
        <v>404</v>
      </c>
      <c r="B405" s="4" t="s">
        <v>7</v>
      </c>
      <c r="C405" s="5" t="str">
        <f t="shared" si="376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2">
        <f>(testdata[[#This Row],[high]]+testdata[[#This Row],[low]]+testdata[[#This Row],[close]])/3</f>
        <v>277.13666666666666</v>
      </c>
      <c r="K405" s="11">
        <f>IF(testdata[[#This Row],[tp]]&gt;J404,1,IF(testdata[[#This Row],[tp]]&lt;J404,-1,0))</f>
        <v>-1</v>
      </c>
      <c r="L405" s="1">
        <f>IF(testdata[[#This Row],[updown]]=1,testdata[[#This Row],[tp]]*testdata[[#This Row],[volume]],0)</f>
        <v>0</v>
      </c>
      <c r="M405" s="1">
        <f>IF(testdata[[#This Row],[updown]]=-1,testdata[[#This Row],[tp]]*testdata[[#This Row],[volume]],0)</f>
        <v>10190720961.413334</v>
      </c>
      <c r="N405" s="12">
        <f t="shared" ref="N405:O405" si="396">SUM(L392:L405)</f>
        <v>147030851510.24002</v>
      </c>
      <c r="O405" s="12">
        <f t="shared" si="396"/>
        <v>76858998214.453339</v>
      </c>
      <c r="P405" s="14">
        <f>testdata[[#This Row],[14umf]]/testdata[[#This Row],[14dmf]]</f>
        <v>1.9129946385716861</v>
      </c>
      <c r="Q405" s="16">
        <f>100-(100/(1+testdata[[#This Row],[mfratio]]))</f>
        <v>65.671066236828892</v>
      </c>
      <c r="R405"/>
    </row>
    <row r="406" spans="1:18" x14ac:dyDescent="0.25">
      <c r="A406" s="8">
        <v>405</v>
      </c>
      <c r="B406" s="4" t="s">
        <v>7</v>
      </c>
      <c r="C406" s="5" t="str">
        <f t="shared" si="376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2">
        <f>(testdata[[#This Row],[high]]+testdata[[#This Row],[low]]+testdata[[#This Row],[close]])/3</f>
        <v>275.07</v>
      </c>
      <c r="K406" s="11">
        <f>IF(testdata[[#This Row],[tp]]&gt;J405,1,IF(testdata[[#This Row],[tp]]&lt;J405,-1,0))</f>
        <v>-1</v>
      </c>
      <c r="L406" s="1">
        <f>IF(testdata[[#This Row],[updown]]=1,testdata[[#This Row],[tp]]*testdata[[#This Row],[volume]],0)</f>
        <v>0</v>
      </c>
      <c r="M406" s="1">
        <f>IF(testdata[[#This Row],[updown]]=-1,testdata[[#This Row],[tp]]*testdata[[#This Row],[volume]],0)</f>
        <v>21827242411.439999</v>
      </c>
      <c r="N406" s="12">
        <f t="shared" ref="N406:O406" si="397">SUM(L393:L406)</f>
        <v>133862401768.08</v>
      </c>
      <c r="O406" s="12">
        <f t="shared" si="397"/>
        <v>98686240625.893341</v>
      </c>
      <c r="P406" s="14">
        <f>testdata[[#This Row],[14umf]]/testdata[[#This Row],[14dmf]]</f>
        <v>1.3564444335815253</v>
      </c>
      <c r="Q406" s="16">
        <f>100-(100/(1+testdata[[#This Row],[mfratio]]))</f>
        <v>57.563183508634033</v>
      </c>
      <c r="R406"/>
    </row>
    <row r="407" spans="1:18" x14ac:dyDescent="0.25">
      <c r="A407" s="8">
        <v>406</v>
      </c>
      <c r="B407" s="4" t="s">
        <v>7</v>
      </c>
      <c r="C407" s="5" t="str">
        <f t="shared" si="376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2">
        <f>(testdata[[#This Row],[high]]+testdata[[#This Row],[low]]+testdata[[#This Row],[close]])/3</f>
        <v>274.57</v>
      </c>
      <c r="K407" s="11">
        <f>IF(testdata[[#This Row],[tp]]&gt;J406,1,IF(testdata[[#This Row],[tp]]&lt;J406,-1,0))</f>
        <v>-1</v>
      </c>
      <c r="L407" s="1">
        <f>IF(testdata[[#This Row],[updown]]=1,testdata[[#This Row],[tp]]*testdata[[#This Row],[volume]],0)</f>
        <v>0</v>
      </c>
      <c r="M407" s="1">
        <f>IF(testdata[[#This Row],[updown]]=-1,testdata[[#This Row],[tp]]*testdata[[#This Row],[volume]],0)</f>
        <v>18581131565.759998</v>
      </c>
      <c r="N407" s="12">
        <f t="shared" ref="N407:O407" si="398">SUM(L394:L407)</f>
        <v>114706107590.61333</v>
      </c>
      <c r="O407" s="12">
        <f t="shared" si="398"/>
        <v>117267372191.65334</v>
      </c>
      <c r="P407" s="14">
        <f>testdata[[#This Row],[14umf]]/testdata[[#This Row],[14dmf]]</f>
        <v>0.97815876186895312</v>
      </c>
      <c r="Q407" s="16">
        <f>100-(100/(1+testdata[[#This Row],[mfratio]]))</f>
        <v>49.447940212078542</v>
      </c>
      <c r="R407"/>
    </row>
    <row r="408" spans="1:18" x14ac:dyDescent="0.25">
      <c r="A408" s="8">
        <v>407</v>
      </c>
      <c r="B408" s="4" t="s">
        <v>7</v>
      </c>
      <c r="C408" s="5" t="str">
        <f t="shared" si="376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2">
        <f>(testdata[[#This Row],[high]]+testdata[[#This Row],[low]]+testdata[[#This Row],[close]])/3</f>
        <v>275.38666666666666</v>
      </c>
      <c r="K408" s="11">
        <f>IF(testdata[[#This Row],[tp]]&gt;J407,1,IF(testdata[[#This Row],[tp]]&lt;J407,-1,0))</f>
        <v>1</v>
      </c>
      <c r="L408" s="1">
        <f>IF(testdata[[#This Row],[updown]]=1,testdata[[#This Row],[tp]]*testdata[[#This Row],[volume]],0)</f>
        <v>12429961639.786667</v>
      </c>
      <c r="M408" s="1">
        <f>IF(testdata[[#This Row],[updown]]=-1,testdata[[#This Row],[tp]]*testdata[[#This Row],[volume]],0)</f>
        <v>0</v>
      </c>
      <c r="N408" s="12">
        <f t="shared" ref="N408:O408" si="399">SUM(L395:L408)</f>
        <v>104794696448</v>
      </c>
      <c r="O408" s="12">
        <f t="shared" si="399"/>
        <v>117267372191.65334</v>
      </c>
      <c r="P408" s="14">
        <f>testdata[[#This Row],[14umf]]/testdata[[#This Row],[14dmf]]</f>
        <v>0.89363899343400577</v>
      </c>
      <c r="Q408" s="16">
        <f>100-(100/(1+testdata[[#This Row],[mfratio]]))</f>
        <v>47.191623986018726</v>
      </c>
      <c r="R408"/>
    </row>
    <row r="409" spans="1:18" x14ac:dyDescent="0.25">
      <c r="A409" s="8">
        <v>408</v>
      </c>
      <c r="B409" s="4" t="s">
        <v>7</v>
      </c>
      <c r="C409" s="5" t="str">
        <f t="shared" si="376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2">
        <f>(testdata[[#This Row],[high]]+testdata[[#This Row],[low]]+testdata[[#This Row],[close]])/3</f>
        <v>273.42333333333335</v>
      </c>
      <c r="K409" s="11">
        <f>IF(testdata[[#This Row],[tp]]&gt;J408,1,IF(testdata[[#This Row],[tp]]&lt;J408,-1,0))</f>
        <v>-1</v>
      </c>
      <c r="L409" s="1">
        <f>IF(testdata[[#This Row],[updown]]=1,testdata[[#This Row],[tp]]*testdata[[#This Row],[volume]],0)</f>
        <v>0</v>
      </c>
      <c r="M409" s="1">
        <f>IF(testdata[[#This Row],[updown]]=-1,testdata[[#This Row],[tp]]*testdata[[#This Row],[volume]],0)</f>
        <v>28973047592.426666</v>
      </c>
      <c r="N409" s="12">
        <f t="shared" ref="N409:O409" si="400">SUM(L396:L409)</f>
        <v>88373931347.12001</v>
      </c>
      <c r="O409" s="12">
        <f t="shared" si="400"/>
        <v>146240419784.08002</v>
      </c>
      <c r="P409" s="14">
        <f>testdata[[#This Row],[14umf]]/testdata[[#This Row],[14dmf]]</f>
        <v>0.60430578274872093</v>
      </c>
      <c r="Q409" s="16">
        <f>100-(100/(1+testdata[[#This Row],[mfratio]]))</f>
        <v>37.667743222451016</v>
      </c>
      <c r="R409"/>
    </row>
    <row r="410" spans="1:18" x14ac:dyDescent="0.25">
      <c r="A410" s="8">
        <v>409</v>
      </c>
      <c r="B410" s="4" t="s">
        <v>7</v>
      </c>
      <c r="C410" s="5" t="str">
        <f t="shared" si="376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2">
        <f>(testdata[[#This Row],[high]]+testdata[[#This Row],[low]]+testdata[[#This Row],[close]])/3</f>
        <v>276.00333333333333</v>
      </c>
      <c r="K410" s="11">
        <f>IF(testdata[[#This Row],[tp]]&gt;J409,1,IF(testdata[[#This Row],[tp]]&lt;J409,-1,0))</f>
        <v>1</v>
      </c>
      <c r="L410" s="1">
        <f>IF(testdata[[#This Row],[updown]]=1,testdata[[#This Row],[tp]]*testdata[[#This Row],[volume]],0)</f>
        <v>19881515920.026665</v>
      </c>
      <c r="M410" s="1">
        <f>IF(testdata[[#This Row],[updown]]=-1,testdata[[#This Row],[tp]]*testdata[[#This Row],[volume]],0)</f>
        <v>0</v>
      </c>
      <c r="N410" s="12">
        <f t="shared" ref="N410:O410" si="401">SUM(L397:L410)</f>
        <v>108255447267.14667</v>
      </c>
      <c r="O410" s="12">
        <f t="shared" si="401"/>
        <v>124597298380.88</v>
      </c>
      <c r="P410" s="14">
        <f>testdata[[#This Row],[14umf]]/testdata[[#This Row],[14dmf]]</f>
        <v>0.86884265288178142</v>
      </c>
      <c r="Q410" s="16">
        <f>100-(100/(1+testdata[[#This Row],[mfratio]]))</f>
        <v>46.490947300566688</v>
      </c>
      <c r="R410"/>
    </row>
    <row r="411" spans="1:18" x14ac:dyDescent="0.25">
      <c r="A411" s="8">
        <v>410</v>
      </c>
      <c r="B411" s="4" t="s">
        <v>7</v>
      </c>
      <c r="C411" s="5" t="str">
        <f t="shared" si="376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2">
        <f>(testdata[[#This Row],[high]]+testdata[[#This Row],[low]]+testdata[[#This Row],[close]])/3</f>
        <v>276.5</v>
      </c>
      <c r="K411" s="11">
        <f>IF(testdata[[#This Row],[tp]]&gt;J410,1,IF(testdata[[#This Row],[tp]]&lt;J410,-1,0))</f>
        <v>1</v>
      </c>
      <c r="L411" s="1">
        <f>IF(testdata[[#This Row],[updown]]=1,testdata[[#This Row],[tp]]*testdata[[#This Row],[volume]],0)</f>
        <v>18679167640</v>
      </c>
      <c r="M411" s="1">
        <f>IF(testdata[[#This Row],[updown]]=-1,testdata[[#This Row],[tp]]*testdata[[#This Row],[volume]],0)</f>
        <v>0</v>
      </c>
      <c r="N411" s="12">
        <f t="shared" ref="N411:O411" si="402">SUM(L398:L411)</f>
        <v>126934614907.14667</v>
      </c>
      <c r="O411" s="12">
        <f t="shared" si="402"/>
        <v>106728210667.70667</v>
      </c>
      <c r="P411" s="14">
        <f>testdata[[#This Row],[14umf]]/testdata[[#This Row],[14dmf]]</f>
        <v>1.189325803487437</v>
      </c>
      <c r="Q411" s="16">
        <f>100-(100/(1+testdata[[#This Row],[mfratio]]))</f>
        <v>54.323838032371761</v>
      </c>
      <c r="R411"/>
    </row>
    <row r="412" spans="1:18" x14ac:dyDescent="0.25">
      <c r="A412" s="8">
        <v>411</v>
      </c>
      <c r="B412" s="4" t="s">
        <v>7</v>
      </c>
      <c r="C412" s="5" t="str">
        <f t="shared" si="376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2">
        <f>(testdata[[#This Row],[high]]+testdata[[#This Row],[low]]+testdata[[#This Row],[close]])/3</f>
        <v>277.38</v>
      </c>
      <c r="K412" s="11">
        <f>IF(testdata[[#This Row],[tp]]&gt;J411,1,IF(testdata[[#This Row],[tp]]&lt;J411,-1,0))</f>
        <v>1</v>
      </c>
      <c r="L412" s="1">
        <f>IF(testdata[[#This Row],[updown]]=1,testdata[[#This Row],[tp]]*testdata[[#This Row],[volume]],0)</f>
        <v>11367793530.719999</v>
      </c>
      <c r="M412" s="1">
        <f>IF(testdata[[#This Row],[updown]]=-1,testdata[[#This Row],[tp]]*testdata[[#This Row],[volume]],0)</f>
        <v>0</v>
      </c>
      <c r="N412" s="12">
        <f t="shared" ref="N412:O412" si="403">SUM(L399:L412)</f>
        <v>119017521323.25333</v>
      </c>
      <c r="O412" s="12">
        <f t="shared" si="403"/>
        <v>106728210667.70667</v>
      </c>
      <c r="P412" s="14">
        <f>testdata[[#This Row],[14umf]]/testdata[[#This Row],[14dmf]]</f>
        <v>1.115145851117179</v>
      </c>
      <c r="Q412" s="16">
        <f>100-(100/(1+testdata[[#This Row],[mfratio]]))</f>
        <v>52.721936434226535</v>
      </c>
      <c r="R412"/>
    </row>
    <row r="413" spans="1:18" x14ac:dyDescent="0.25">
      <c r="A413" s="8">
        <v>412</v>
      </c>
      <c r="B413" s="4" t="s">
        <v>7</v>
      </c>
      <c r="C413" s="5" t="str">
        <f t="shared" si="376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2">
        <f>(testdata[[#This Row],[high]]+testdata[[#This Row],[low]]+testdata[[#This Row],[close]])/3</f>
        <v>278.23999999999995</v>
      </c>
      <c r="K413" s="11">
        <f>IF(testdata[[#This Row],[tp]]&gt;J412,1,IF(testdata[[#This Row],[tp]]&lt;J412,-1,0))</f>
        <v>1</v>
      </c>
      <c r="L413" s="1">
        <f>IF(testdata[[#This Row],[updown]]=1,testdata[[#This Row],[tp]]*testdata[[#This Row],[volume]],0)</f>
        <v>19270368179.199997</v>
      </c>
      <c r="M413" s="1">
        <f>IF(testdata[[#This Row],[updown]]=-1,testdata[[#This Row],[tp]]*testdata[[#This Row],[volume]],0)</f>
        <v>0</v>
      </c>
      <c r="N413" s="12">
        <f t="shared" ref="N413:O413" si="404">SUM(L400:L413)</f>
        <v>138287889502.45331</v>
      </c>
      <c r="O413" s="12">
        <f t="shared" si="404"/>
        <v>91593124742.039993</v>
      </c>
      <c r="P413" s="14">
        <f>testdata[[#This Row],[14umf]]/testdata[[#This Row],[14dmf]]</f>
        <v>1.5098064389868016</v>
      </c>
      <c r="Q413" s="16">
        <f>100-(100/(1+testdata[[#This Row],[mfratio]]))</f>
        <v>60.156289964588034</v>
      </c>
      <c r="R413"/>
    </row>
    <row r="414" spans="1:18" x14ac:dyDescent="0.25">
      <c r="A414" s="8">
        <v>413</v>
      </c>
      <c r="B414" s="4" t="s">
        <v>7</v>
      </c>
      <c r="C414" s="5" t="str">
        <f t="shared" si="376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2">
        <f>(testdata[[#This Row],[high]]+testdata[[#This Row],[low]]+testdata[[#This Row],[close]])/3</f>
        <v>277.96333333333337</v>
      </c>
      <c r="K414" s="11">
        <f>IF(testdata[[#This Row],[tp]]&gt;J413,1,IF(testdata[[#This Row],[tp]]&lt;J413,-1,0))</f>
        <v>-1</v>
      </c>
      <c r="L414" s="1">
        <f>IF(testdata[[#This Row],[updown]]=1,testdata[[#This Row],[tp]]*testdata[[#This Row],[volume]],0)</f>
        <v>0</v>
      </c>
      <c r="M414" s="1">
        <f>IF(testdata[[#This Row],[updown]]=-1,testdata[[#This Row],[tp]]*testdata[[#This Row],[volume]],0)</f>
        <v>12875730802.106668</v>
      </c>
      <c r="N414" s="12">
        <f t="shared" ref="N414:O414" si="405">SUM(L401:L414)</f>
        <v>120441258247.09334</v>
      </c>
      <c r="O414" s="12">
        <f t="shared" si="405"/>
        <v>104468855544.14667</v>
      </c>
      <c r="P414" s="14">
        <f>testdata[[#This Row],[14umf]]/testdata[[#This Row],[14dmf]]</f>
        <v>1.1528915256106833</v>
      </c>
      <c r="Q414" s="16">
        <f>100-(100/(1+testdata[[#This Row],[mfratio]]))</f>
        <v>53.55084136362408</v>
      </c>
      <c r="R414"/>
    </row>
    <row r="415" spans="1:18" x14ac:dyDescent="0.25">
      <c r="A415" s="8">
        <v>414</v>
      </c>
      <c r="B415" s="4" t="s">
        <v>7</v>
      </c>
      <c r="C415" s="5" t="str">
        <f t="shared" si="376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2">
        <f>(testdata[[#This Row],[high]]+testdata[[#This Row],[low]]+testdata[[#This Row],[close]])/3</f>
        <v>277.84666666666664</v>
      </c>
      <c r="K415" s="11">
        <f>IF(testdata[[#This Row],[tp]]&gt;J414,1,IF(testdata[[#This Row],[tp]]&lt;J414,-1,0))</f>
        <v>-1</v>
      </c>
      <c r="L415" s="1">
        <f>IF(testdata[[#This Row],[updown]]=1,testdata[[#This Row],[tp]]*testdata[[#This Row],[volume]],0)</f>
        <v>0</v>
      </c>
      <c r="M415" s="1">
        <f>IF(testdata[[#This Row],[updown]]=-1,testdata[[#This Row],[tp]]*testdata[[#This Row],[volume]],0)</f>
        <v>14075030853.306665</v>
      </c>
      <c r="N415" s="12">
        <f t="shared" ref="N415:O415" si="406">SUM(L402:L415)</f>
        <v>105167057712.82668</v>
      </c>
      <c r="O415" s="12">
        <f t="shared" si="406"/>
        <v>118543886397.45334</v>
      </c>
      <c r="P415" s="14">
        <f>testdata[[#This Row],[14umf]]/testdata[[#This Row],[14dmf]]</f>
        <v>0.88715716102155706</v>
      </c>
      <c r="Q415" s="16">
        <f>100-(100/(1+testdata[[#This Row],[mfratio]]))</f>
        <v>47.010242673234522</v>
      </c>
      <c r="R415"/>
    </row>
    <row r="416" spans="1:18" x14ac:dyDescent="0.25">
      <c r="A416" s="8">
        <v>415</v>
      </c>
      <c r="B416" s="4" t="s">
        <v>7</v>
      </c>
      <c r="C416" s="5" t="str">
        <f t="shared" si="376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2">
        <f>(testdata[[#This Row],[high]]+testdata[[#This Row],[low]]+testdata[[#This Row],[close]])/3</f>
        <v>278.95333333333332</v>
      </c>
      <c r="K416" s="11">
        <f>IF(testdata[[#This Row],[tp]]&gt;J415,1,IF(testdata[[#This Row],[tp]]&lt;J415,-1,0))</f>
        <v>1</v>
      </c>
      <c r="L416" s="1">
        <f>IF(testdata[[#This Row],[updown]]=1,testdata[[#This Row],[tp]]*testdata[[#This Row],[volume]],0)</f>
        <v>16509748146.879999</v>
      </c>
      <c r="M416" s="1">
        <f>IF(testdata[[#This Row],[updown]]=-1,testdata[[#This Row],[tp]]*testdata[[#This Row],[volume]],0)</f>
        <v>0</v>
      </c>
      <c r="N416" s="12">
        <f t="shared" ref="N416:O416" si="407">SUM(L403:L416)</f>
        <v>110475966199.81334</v>
      </c>
      <c r="O416" s="12">
        <f t="shared" si="407"/>
        <v>118543886397.45334</v>
      </c>
      <c r="P416" s="14">
        <f>testdata[[#This Row],[14umf]]/testdata[[#This Row],[14dmf]]</f>
        <v>0.93194149067637344</v>
      </c>
      <c r="Q416" s="16">
        <f>100-(100/(1+testdata[[#This Row],[mfratio]]))</f>
        <v>48.238598072144534</v>
      </c>
      <c r="R416"/>
    </row>
    <row r="417" spans="1:18" x14ac:dyDescent="0.25">
      <c r="A417" s="8">
        <v>416</v>
      </c>
      <c r="B417" s="4" t="s">
        <v>7</v>
      </c>
      <c r="C417" s="5" t="str">
        <f t="shared" si="376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2">
        <f>(testdata[[#This Row],[high]]+testdata[[#This Row],[low]]+testdata[[#This Row],[close]])/3</f>
        <v>281.15333333333336</v>
      </c>
      <c r="K417" s="11">
        <f>IF(testdata[[#This Row],[tp]]&gt;J416,1,IF(testdata[[#This Row],[tp]]&lt;J416,-1,0))</f>
        <v>1</v>
      </c>
      <c r="L417" s="1">
        <f>IF(testdata[[#This Row],[updown]]=1,testdata[[#This Row],[tp]]*testdata[[#This Row],[volume]],0)</f>
        <v>16519824248.026669</v>
      </c>
      <c r="M417" s="1">
        <f>IF(testdata[[#This Row],[updown]]=-1,testdata[[#This Row],[tp]]*testdata[[#This Row],[volume]],0)</f>
        <v>0</v>
      </c>
      <c r="N417" s="12">
        <f t="shared" ref="N417:O417" si="408">SUM(L404:L417)</f>
        <v>114658379304.64001</v>
      </c>
      <c r="O417" s="12">
        <f t="shared" si="408"/>
        <v>118543886397.45334</v>
      </c>
      <c r="P417" s="14">
        <f>testdata[[#This Row],[14umf]]/testdata[[#This Row],[14dmf]]</f>
        <v>0.96722304953132698</v>
      </c>
      <c r="Q417" s="16">
        <f>100-(100/(1+testdata[[#This Row],[mfratio]]))</f>
        <v>49.166923382773454</v>
      </c>
      <c r="R417"/>
    </row>
    <row r="418" spans="1:18" x14ac:dyDescent="0.25">
      <c r="A418" s="8">
        <v>417</v>
      </c>
      <c r="B418" s="4" t="s">
        <v>7</v>
      </c>
      <c r="C418" s="5" t="str">
        <f t="shared" si="376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2">
        <f>(testdata[[#This Row],[high]]+testdata[[#This Row],[low]]+testdata[[#This Row],[close]])/3</f>
        <v>281.60000000000002</v>
      </c>
      <c r="K418" s="11">
        <f>IF(testdata[[#This Row],[tp]]&gt;J417,1,IF(testdata[[#This Row],[tp]]&lt;J417,-1,0))</f>
        <v>1</v>
      </c>
      <c r="L418" s="1">
        <f>IF(testdata[[#This Row],[updown]]=1,testdata[[#This Row],[tp]]*testdata[[#This Row],[volume]],0)</f>
        <v>13609560166.400002</v>
      </c>
      <c r="M418" s="1">
        <f>IF(testdata[[#This Row],[updown]]=-1,testdata[[#This Row],[tp]]*testdata[[#This Row],[volume]],0)</f>
        <v>0</v>
      </c>
      <c r="N418" s="12">
        <f t="shared" ref="N418:O418" si="409">SUM(L405:L418)</f>
        <v>128267939471.04001</v>
      </c>
      <c r="O418" s="12">
        <f t="shared" si="409"/>
        <v>106522904186.45334</v>
      </c>
      <c r="P418" s="14">
        <f>testdata[[#This Row],[14umf]]/testdata[[#This Row],[14dmf]]</f>
        <v>1.2041348332610708</v>
      </c>
      <c r="Q418" s="16">
        <f>100-(100/(1+testdata[[#This Row],[mfratio]]))</f>
        <v>54.630724722022748</v>
      </c>
      <c r="R418"/>
    </row>
    <row r="419" spans="1:18" x14ac:dyDescent="0.25">
      <c r="A419" s="8">
        <v>418</v>
      </c>
      <c r="B419" s="4" t="s">
        <v>7</v>
      </c>
      <c r="C419" s="5" t="str">
        <f t="shared" si="376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2">
        <f>(testdata[[#This Row],[high]]+testdata[[#This Row],[low]]+testdata[[#This Row],[close]])/3</f>
        <v>282.68666666666667</v>
      </c>
      <c r="K419" s="11">
        <f>IF(testdata[[#This Row],[tp]]&gt;J418,1,IF(testdata[[#This Row],[tp]]&lt;J418,-1,0))</f>
        <v>1</v>
      </c>
      <c r="L419" s="1">
        <f>IF(testdata[[#This Row],[updown]]=1,testdata[[#This Row],[tp]]*testdata[[#This Row],[volume]],0)</f>
        <v>17894285364.853333</v>
      </c>
      <c r="M419" s="1">
        <f>IF(testdata[[#This Row],[updown]]=-1,testdata[[#This Row],[tp]]*testdata[[#This Row],[volume]],0)</f>
        <v>0</v>
      </c>
      <c r="N419" s="12">
        <f t="shared" ref="N419:O419" si="410">SUM(L406:L419)</f>
        <v>146162224835.89334</v>
      </c>
      <c r="O419" s="12">
        <f t="shared" si="410"/>
        <v>96332183225.040009</v>
      </c>
      <c r="P419" s="14">
        <f>testdata[[#This Row],[14umf]]/testdata[[#This Row],[14dmf]]</f>
        <v>1.5172730435730519</v>
      </c>
      <c r="Q419" s="16">
        <f>100-(100/(1+testdata[[#This Row],[mfratio]]))</f>
        <v>60.274472308312404</v>
      </c>
      <c r="R419"/>
    </row>
    <row r="420" spans="1:18" x14ac:dyDescent="0.25">
      <c r="A420" s="8">
        <v>419</v>
      </c>
      <c r="B420" s="4" t="s">
        <v>7</v>
      </c>
      <c r="C420" s="5" t="str">
        <f t="shared" si="376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2">
        <f>(testdata[[#This Row],[high]]+testdata[[#This Row],[low]]+testdata[[#This Row],[close]])/3</f>
        <v>282.09999999999997</v>
      </c>
      <c r="K420" s="11">
        <f>IF(testdata[[#This Row],[tp]]&gt;J419,1,IF(testdata[[#This Row],[tp]]&lt;J419,-1,0))</f>
        <v>-1</v>
      </c>
      <c r="L420" s="1">
        <f>IF(testdata[[#This Row],[updown]]=1,testdata[[#This Row],[tp]]*testdata[[#This Row],[volume]],0)</f>
        <v>0</v>
      </c>
      <c r="M420" s="1">
        <f>IF(testdata[[#This Row],[updown]]=-1,testdata[[#This Row],[tp]]*testdata[[#This Row],[volume]],0)</f>
        <v>17782796376.799999</v>
      </c>
      <c r="N420" s="12">
        <f t="shared" ref="N420:O420" si="411">SUM(L407:L420)</f>
        <v>146162224835.89334</v>
      </c>
      <c r="O420" s="12">
        <f t="shared" si="411"/>
        <v>92287737190.399994</v>
      </c>
      <c r="P420" s="14">
        <f>testdata[[#This Row],[14umf]]/testdata[[#This Row],[14dmf]]</f>
        <v>1.5837664817194965</v>
      </c>
      <c r="Q420" s="16">
        <f>100-(100/(1+testdata[[#This Row],[mfratio]]))</f>
        <v>61.29681195746064</v>
      </c>
      <c r="R420"/>
    </row>
    <row r="421" spans="1:18" x14ac:dyDescent="0.25">
      <c r="A421" s="8">
        <v>420</v>
      </c>
      <c r="B421" s="4" t="s">
        <v>7</v>
      </c>
      <c r="C421" s="5" t="str">
        <f t="shared" si="376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2">
        <f>(testdata[[#This Row],[high]]+testdata[[#This Row],[low]]+testdata[[#This Row],[close]])/3</f>
        <v>281.81333333333333</v>
      </c>
      <c r="K421" s="11">
        <f>IF(testdata[[#This Row],[tp]]&gt;J420,1,IF(testdata[[#This Row],[tp]]&lt;J420,-1,0))</f>
        <v>-1</v>
      </c>
      <c r="L421" s="1">
        <f>IF(testdata[[#This Row],[updown]]=1,testdata[[#This Row],[tp]]*testdata[[#This Row],[volume]],0)</f>
        <v>0</v>
      </c>
      <c r="M421" s="1">
        <f>IF(testdata[[#This Row],[updown]]=-1,testdata[[#This Row],[tp]]*testdata[[#This Row],[volume]],0)</f>
        <v>19189668613.119999</v>
      </c>
      <c r="N421" s="12">
        <f t="shared" ref="N421:O421" si="412">SUM(L408:L421)</f>
        <v>146162224835.89334</v>
      </c>
      <c r="O421" s="12">
        <f t="shared" si="412"/>
        <v>92896274237.759995</v>
      </c>
      <c r="P421" s="14">
        <f>testdata[[#This Row],[14umf]]/testdata[[#This Row],[14dmf]]</f>
        <v>1.5733916783551916</v>
      </c>
      <c r="Q421" s="16">
        <f>100-(100/(1+testdata[[#This Row],[mfratio]]))</f>
        <v>61.140777425721694</v>
      </c>
      <c r="R421"/>
    </row>
    <row r="422" spans="1:18" x14ac:dyDescent="0.25">
      <c r="A422" s="8">
        <v>421</v>
      </c>
      <c r="B422" s="4" t="s">
        <v>7</v>
      </c>
      <c r="C422" s="5" t="str">
        <f t="shared" si="376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2">
        <f>(testdata[[#This Row],[high]]+testdata[[#This Row],[low]]+testdata[[#This Row],[close]])/3</f>
        <v>281.26333333333332</v>
      </c>
      <c r="K422" s="11">
        <f>IF(testdata[[#This Row],[tp]]&gt;J421,1,IF(testdata[[#This Row],[tp]]&lt;J421,-1,0))</f>
        <v>-1</v>
      </c>
      <c r="L422" s="1">
        <f>IF(testdata[[#This Row],[updown]]=1,testdata[[#This Row],[tp]]*testdata[[#This Row],[volume]],0)</f>
        <v>0</v>
      </c>
      <c r="M422" s="1">
        <f>IF(testdata[[#This Row],[updown]]=-1,testdata[[#This Row],[tp]]*testdata[[#This Row],[volume]],0)</f>
        <v>16677438471.639999</v>
      </c>
      <c r="N422" s="12">
        <f t="shared" ref="N422:O422" si="413">SUM(L409:L422)</f>
        <v>133732263196.10666</v>
      </c>
      <c r="O422" s="12">
        <f t="shared" si="413"/>
        <v>109573712709.39999</v>
      </c>
      <c r="P422" s="14">
        <f>testdata[[#This Row],[14umf]]/testdata[[#This Row],[14dmf]]</f>
        <v>1.2204776117313598</v>
      </c>
      <c r="Q422" s="16">
        <f>100-(100/(1+testdata[[#This Row],[mfratio]]))</f>
        <v>54.964643880364278</v>
      </c>
      <c r="R422"/>
    </row>
    <row r="423" spans="1:18" x14ac:dyDescent="0.25">
      <c r="A423" s="8">
        <v>422</v>
      </c>
      <c r="B423" s="4" t="s">
        <v>7</v>
      </c>
      <c r="C423" s="5" t="str">
        <f t="shared" si="376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2">
        <f>(testdata[[#This Row],[high]]+testdata[[#This Row],[low]]+testdata[[#This Row],[close]])/3</f>
        <v>280.56666666666666</v>
      </c>
      <c r="K423" s="11">
        <f>IF(testdata[[#This Row],[tp]]&gt;J422,1,IF(testdata[[#This Row],[tp]]&lt;J422,-1,0))</f>
        <v>-1</v>
      </c>
      <c r="L423" s="1">
        <f>IF(testdata[[#This Row],[updown]]=1,testdata[[#This Row],[tp]]*testdata[[#This Row],[volume]],0)</f>
        <v>0</v>
      </c>
      <c r="M423" s="1">
        <f>IF(testdata[[#This Row],[updown]]=-1,testdata[[#This Row],[tp]]*testdata[[#This Row],[volume]],0)</f>
        <v>20927882905.333332</v>
      </c>
      <c r="N423" s="12">
        <f t="shared" ref="N423:O423" si="414">SUM(L410:L423)</f>
        <v>133732263196.10666</v>
      </c>
      <c r="O423" s="12">
        <f t="shared" si="414"/>
        <v>101528548022.30666</v>
      </c>
      <c r="P423" s="14">
        <f>testdata[[#This Row],[14umf]]/testdata[[#This Row],[14dmf]]</f>
        <v>1.3171887690812301</v>
      </c>
      <c r="Q423" s="16">
        <f>100-(100/(1+testdata[[#This Row],[mfratio]]))</f>
        <v>56.844258295084778</v>
      </c>
      <c r="R423"/>
    </row>
    <row r="424" spans="1:18" x14ac:dyDescent="0.25">
      <c r="A424" s="8">
        <v>423</v>
      </c>
      <c r="B424" s="4" t="s">
        <v>7</v>
      </c>
      <c r="C424" s="5" t="str">
        <f t="shared" si="376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2">
        <f>(testdata[[#This Row],[high]]+testdata[[#This Row],[low]]+testdata[[#This Row],[close]])/3</f>
        <v>279.95333333333332</v>
      </c>
      <c r="K424" s="11">
        <f>IF(testdata[[#This Row],[tp]]&gt;J423,1,IF(testdata[[#This Row],[tp]]&lt;J423,-1,0))</f>
        <v>-1</v>
      </c>
      <c r="L424" s="1">
        <f>IF(testdata[[#This Row],[updown]]=1,testdata[[#This Row],[tp]]*testdata[[#This Row],[volume]],0)</f>
        <v>0</v>
      </c>
      <c r="M424" s="1">
        <f>IF(testdata[[#This Row],[updown]]=-1,testdata[[#This Row],[tp]]*testdata[[#This Row],[volume]],0)</f>
        <v>18996441718.613331</v>
      </c>
      <c r="N424" s="12">
        <f t="shared" ref="N424:O424" si="415">SUM(L411:L424)</f>
        <v>113850747276.07999</v>
      </c>
      <c r="O424" s="12">
        <f t="shared" si="415"/>
        <v>120524989740.91998</v>
      </c>
      <c r="P424" s="14">
        <f>testdata[[#This Row],[14umf]]/testdata[[#This Row],[14dmf]]</f>
        <v>0.94462357989669266</v>
      </c>
      <c r="Q424" s="16">
        <f>100-(100/(1+testdata[[#This Row],[mfratio]]))</f>
        <v>48.576166084897281</v>
      </c>
      <c r="R424"/>
    </row>
    <row r="425" spans="1:18" x14ac:dyDescent="0.25">
      <c r="A425" s="8">
        <v>424</v>
      </c>
      <c r="B425" s="4" t="s">
        <v>7</v>
      </c>
      <c r="C425" s="5" t="str">
        <f t="shared" si="376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2">
        <f>(testdata[[#This Row],[high]]+testdata[[#This Row],[low]]+testdata[[#This Row],[close]])/3</f>
        <v>279.42</v>
      </c>
      <c r="K425" s="11">
        <f>IF(testdata[[#This Row],[tp]]&gt;J424,1,IF(testdata[[#This Row],[tp]]&lt;J424,-1,0))</f>
        <v>-1</v>
      </c>
      <c r="L425" s="1">
        <f>IF(testdata[[#This Row],[updown]]=1,testdata[[#This Row],[tp]]*testdata[[#This Row],[volume]],0)</f>
        <v>0</v>
      </c>
      <c r="M425" s="1">
        <f>IF(testdata[[#This Row],[updown]]=-1,testdata[[#This Row],[tp]]*testdata[[#This Row],[volume]],0)</f>
        <v>21150844433.760002</v>
      </c>
      <c r="N425" s="12">
        <f t="shared" ref="N425:O425" si="416">SUM(L412:L425)</f>
        <v>95171579636.079987</v>
      </c>
      <c r="O425" s="12">
        <f t="shared" si="416"/>
        <v>141675834174.67999</v>
      </c>
      <c r="P425" s="14">
        <f>testdata[[#This Row],[14umf]]/testdata[[#This Row],[14dmf]]</f>
        <v>0.67175591511773047</v>
      </c>
      <c r="Q425" s="16">
        <f>100-(100/(1+testdata[[#This Row],[mfratio]]))</f>
        <v>40.18265519762933</v>
      </c>
      <c r="R425"/>
    </row>
    <row r="426" spans="1:18" x14ac:dyDescent="0.25">
      <c r="A426" s="8">
        <v>425</v>
      </c>
      <c r="B426" s="4" t="s">
        <v>7</v>
      </c>
      <c r="C426" s="5" t="str">
        <f t="shared" si="376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2">
        <f>(testdata[[#This Row],[high]]+testdata[[#This Row],[low]]+testdata[[#This Row],[close]])/3</f>
        <v>280.07</v>
      </c>
      <c r="K426" s="11">
        <f>IF(testdata[[#This Row],[tp]]&gt;J425,1,IF(testdata[[#This Row],[tp]]&lt;J425,-1,0))</f>
        <v>1</v>
      </c>
      <c r="L426" s="1">
        <f>IF(testdata[[#This Row],[updown]]=1,testdata[[#This Row],[tp]]*testdata[[#This Row],[volume]],0)</f>
        <v>14477742531</v>
      </c>
      <c r="M426" s="1">
        <f>IF(testdata[[#This Row],[updown]]=-1,testdata[[#This Row],[tp]]*testdata[[#This Row],[volume]],0)</f>
        <v>0</v>
      </c>
      <c r="N426" s="12">
        <f t="shared" ref="N426:O426" si="417">SUM(L413:L426)</f>
        <v>98281528636.359985</v>
      </c>
      <c r="O426" s="12">
        <f t="shared" si="417"/>
        <v>141675834174.67999</v>
      </c>
      <c r="P426" s="14">
        <f>testdata[[#This Row],[14umf]]/testdata[[#This Row],[14dmf]]</f>
        <v>0.69370707579659097</v>
      </c>
      <c r="Q426" s="16">
        <f>100-(100/(1+testdata[[#This Row],[mfratio]]))</f>
        <v>40.95791330802134</v>
      </c>
      <c r="R426"/>
    </row>
    <row r="427" spans="1:18" x14ac:dyDescent="0.25">
      <c r="A427" s="8">
        <v>426</v>
      </c>
      <c r="B427" s="4" t="s">
        <v>7</v>
      </c>
      <c r="C427" s="5" t="str">
        <f t="shared" si="376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2">
        <f>(testdata[[#This Row],[high]]+testdata[[#This Row],[low]]+testdata[[#This Row],[close]])/3</f>
        <v>280.25333333333333</v>
      </c>
      <c r="K427" s="11">
        <f>IF(testdata[[#This Row],[tp]]&gt;J426,1,IF(testdata[[#This Row],[tp]]&lt;J426,-1,0))</f>
        <v>1</v>
      </c>
      <c r="L427" s="1">
        <f>IF(testdata[[#This Row],[updown]]=1,testdata[[#This Row],[tp]]*testdata[[#This Row],[volume]],0)</f>
        <v>14579429708.746666</v>
      </c>
      <c r="M427" s="1">
        <f>IF(testdata[[#This Row],[updown]]=-1,testdata[[#This Row],[tp]]*testdata[[#This Row],[volume]],0)</f>
        <v>0</v>
      </c>
      <c r="N427" s="12">
        <f t="shared" ref="N427:O427" si="418">SUM(L414:L427)</f>
        <v>93590590165.906677</v>
      </c>
      <c r="O427" s="12">
        <f t="shared" si="418"/>
        <v>141675834174.67999</v>
      </c>
      <c r="P427" s="14">
        <f>testdata[[#This Row],[14umf]]/testdata[[#This Row],[14dmf]]</f>
        <v>0.6605967115783038</v>
      </c>
      <c r="Q427" s="16">
        <f>100-(100/(1+testdata[[#This Row],[mfratio]]))</f>
        <v>39.780682869740467</v>
      </c>
      <c r="R427"/>
    </row>
    <row r="428" spans="1:18" x14ac:dyDescent="0.25">
      <c r="A428" s="8">
        <v>427</v>
      </c>
      <c r="B428" s="4" t="s">
        <v>7</v>
      </c>
      <c r="C428" s="5" t="str">
        <f t="shared" si="376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2">
        <f>(testdata[[#This Row],[high]]+testdata[[#This Row],[low]]+testdata[[#This Row],[close]])/3</f>
        <v>280.76</v>
      </c>
      <c r="K428" s="11">
        <f>IF(testdata[[#This Row],[tp]]&gt;J427,1,IF(testdata[[#This Row],[tp]]&lt;J427,-1,0))</f>
        <v>1</v>
      </c>
      <c r="L428" s="1">
        <f>IF(testdata[[#This Row],[updown]]=1,testdata[[#This Row],[tp]]*testdata[[#This Row],[volume]],0)</f>
        <v>17288239477.759998</v>
      </c>
      <c r="M428" s="1">
        <f>IF(testdata[[#This Row],[updown]]=-1,testdata[[#This Row],[tp]]*testdata[[#This Row],[volume]],0)</f>
        <v>0</v>
      </c>
      <c r="N428" s="12">
        <f t="shared" ref="N428:O428" si="419">SUM(L415:L428)</f>
        <v>110878829643.66667</v>
      </c>
      <c r="O428" s="12">
        <f t="shared" si="419"/>
        <v>128800103372.57333</v>
      </c>
      <c r="P428" s="14">
        <f>testdata[[#This Row],[14umf]]/testdata[[#This Row],[14dmf]]</f>
        <v>0.86085978768924798</v>
      </c>
      <c r="Q428" s="16">
        <f>100-(100/(1+testdata[[#This Row],[mfratio]]))</f>
        <v>46.261399885384932</v>
      </c>
      <c r="R428"/>
    </row>
    <row r="429" spans="1:18" x14ac:dyDescent="0.25">
      <c r="A429" s="8">
        <v>428</v>
      </c>
      <c r="B429" s="4" t="s">
        <v>7</v>
      </c>
      <c r="C429" s="5" t="str">
        <f t="shared" si="376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2">
        <f>(testdata[[#This Row],[high]]+testdata[[#This Row],[low]]+testdata[[#This Row],[close]])/3</f>
        <v>282.28666666666669</v>
      </c>
      <c r="K429" s="11">
        <f>IF(testdata[[#This Row],[tp]]&gt;J428,1,IF(testdata[[#This Row],[tp]]&lt;J428,-1,0))</f>
        <v>1</v>
      </c>
      <c r="L429" s="1">
        <f>IF(testdata[[#This Row],[updown]]=1,testdata[[#This Row],[tp]]*testdata[[#This Row],[volume]],0)</f>
        <v>14831603428.693335</v>
      </c>
      <c r="M429" s="1">
        <f>IF(testdata[[#This Row],[updown]]=-1,testdata[[#This Row],[tp]]*testdata[[#This Row],[volume]],0)</f>
        <v>0</v>
      </c>
      <c r="N429" s="12">
        <f t="shared" ref="N429:O429" si="420">SUM(L416:L429)</f>
        <v>125710433072.36</v>
      </c>
      <c r="O429" s="12">
        <f t="shared" si="420"/>
        <v>114725072519.26666</v>
      </c>
      <c r="P429" s="14">
        <f>testdata[[#This Row],[14umf]]/testdata[[#This Row],[14dmf]]</f>
        <v>1.0957537904475805</v>
      </c>
      <c r="Q429" s="16">
        <f>100-(100/(1+testdata[[#This Row],[mfratio]]))</f>
        <v>52.284471365005402</v>
      </c>
      <c r="R429"/>
    </row>
    <row r="430" spans="1:18" x14ac:dyDescent="0.25">
      <c r="A430" s="8">
        <v>429</v>
      </c>
      <c r="B430" s="4" t="s">
        <v>7</v>
      </c>
      <c r="C430" s="5" t="str">
        <f t="shared" si="376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2">
        <f>(testdata[[#This Row],[high]]+testdata[[#This Row],[low]]+testdata[[#This Row],[close]])/3</f>
        <v>282.38000000000005</v>
      </c>
      <c r="K430" s="11">
        <f>IF(testdata[[#This Row],[tp]]&gt;J429,1,IF(testdata[[#This Row],[tp]]&lt;J429,-1,0))</f>
        <v>1</v>
      </c>
      <c r="L430" s="1">
        <f>IF(testdata[[#This Row],[updown]]=1,testdata[[#This Row],[tp]]*testdata[[#This Row],[volume]],0)</f>
        <v>16012645927.600002</v>
      </c>
      <c r="M430" s="1">
        <f>IF(testdata[[#This Row],[updown]]=-1,testdata[[#This Row],[tp]]*testdata[[#This Row],[volume]],0)</f>
        <v>0</v>
      </c>
      <c r="N430" s="12">
        <f t="shared" ref="N430:O430" si="421">SUM(L417:L430)</f>
        <v>125213330853.08</v>
      </c>
      <c r="O430" s="12">
        <f t="shared" si="421"/>
        <v>114725072519.26666</v>
      </c>
      <c r="P430" s="14">
        <f>testdata[[#This Row],[14umf]]/testdata[[#This Row],[14dmf]]</f>
        <v>1.0914208036961752</v>
      </c>
      <c r="Q430" s="16">
        <f>100-(100/(1+testdata[[#This Row],[mfratio]]))</f>
        <v>52.185614763289315</v>
      </c>
      <c r="R430"/>
    </row>
    <row r="431" spans="1:18" x14ac:dyDescent="0.25">
      <c r="A431" s="8">
        <v>430</v>
      </c>
      <c r="B431" s="4" t="s">
        <v>7</v>
      </c>
      <c r="C431" s="5" t="str">
        <f t="shared" si="376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2">
        <f>(testdata[[#This Row],[high]]+testdata[[#This Row],[low]]+testdata[[#This Row],[close]])/3</f>
        <v>281.43333333333334</v>
      </c>
      <c r="K431" s="11">
        <f>IF(testdata[[#This Row],[tp]]&gt;J430,1,IF(testdata[[#This Row],[tp]]&lt;J430,-1,0))</f>
        <v>-1</v>
      </c>
      <c r="L431" s="1">
        <f>IF(testdata[[#This Row],[updown]]=1,testdata[[#This Row],[tp]]*testdata[[#This Row],[volume]],0)</f>
        <v>0</v>
      </c>
      <c r="M431" s="1">
        <f>IF(testdata[[#This Row],[updown]]=-1,testdata[[#This Row],[tp]]*testdata[[#This Row],[volume]],0)</f>
        <v>19773179537.333332</v>
      </c>
      <c r="N431" s="12">
        <f t="shared" ref="N431:O431" si="422">SUM(L418:L431)</f>
        <v>108693506605.05333</v>
      </c>
      <c r="O431" s="12">
        <f t="shared" si="422"/>
        <v>134498252056.59999</v>
      </c>
      <c r="P431" s="14">
        <f>testdata[[#This Row],[14umf]]/testdata[[#This Row],[14dmf]]</f>
        <v>0.80814066311666699</v>
      </c>
      <c r="Q431" s="16">
        <f>100-(100/(1+testdata[[#This Row],[mfratio]]))</f>
        <v>44.694568271236491</v>
      </c>
      <c r="R431"/>
    </row>
    <row r="432" spans="1:18" x14ac:dyDescent="0.25">
      <c r="A432" s="8">
        <v>431</v>
      </c>
      <c r="B432" s="4" t="s">
        <v>7</v>
      </c>
      <c r="C432" s="5" t="str">
        <f t="shared" si="376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2">
        <f>(testdata[[#This Row],[high]]+testdata[[#This Row],[low]]+testdata[[#This Row],[close]])/3</f>
        <v>282.34666666666664</v>
      </c>
      <c r="K432" s="11">
        <f>IF(testdata[[#This Row],[tp]]&gt;J431,1,IF(testdata[[#This Row],[tp]]&lt;J431,-1,0))</f>
        <v>1</v>
      </c>
      <c r="L432" s="1">
        <f>IF(testdata[[#This Row],[updown]]=1,testdata[[#This Row],[tp]]*testdata[[#This Row],[volume]],0)</f>
        <v>18002085780.053329</v>
      </c>
      <c r="M432" s="1">
        <f>IF(testdata[[#This Row],[updown]]=-1,testdata[[#This Row],[tp]]*testdata[[#This Row],[volume]],0)</f>
        <v>0</v>
      </c>
      <c r="N432" s="12">
        <f t="shared" ref="N432:O432" si="423">SUM(L419:L432)</f>
        <v>113086032218.70667</v>
      </c>
      <c r="O432" s="12">
        <f t="shared" si="423"/>
        <v>134498252056.59999</v>
      </c>
      <c r="P432" s="14">
        <f>testdata[[#This Row],[14umf]]/testdata[[#This Row],[14dmf]]</f>
        <v>0.84079927054455272</v>
      </c>
      <c r="Q432" s="16">
        <f>100-(100/(1+testdata[[#This Row],[mfratio]]))</f>
        <v>45.675771606310121</v>
      </c>
      <c r="R432"/>
    </row>
    <row r="433" spans="1:18" x14ac:dyDescent="0.25">
      <c r="A433" s="8">
        <v>432</v>
      </c>
      <c r="B433" s="4" t="s">
        <v>7</v>
      </c>
      <c r="C433" s="5" t="str">
        <f t="shared" si="376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2">
        <f>(testdata[[#This Row],[high]]+testdata[[#This Row],[low]]+testdata[[#This Row],[close]])/3</f>
        <v>282.89333333333332</v>
      </c>
      <c r="K433" s="11">
        <f>IF(testdata[[#This Row],[tp]]&gt;J432,1,IF(testdata[[#This Row],[tp]]&lt;J432,-1,0))</f>
        <v>1</v>
      </c>
      <c r="L433" s="1">
        <f>IF(testdata[[#This Row],[updown]]=1,testdata[[#This Row],[tp]]*testdata[[#This Row],[volume]],0)</f>
        <v>14294482449.706665</v>
      </c>
      <c r="M433" s="1">
        <f>IF(testdata[[#This Row],[updown]]=-1,testdata[[#This Row],[tp]]*testdata[[#This Row],[volume]],0)</f>
        <v>0</v>
      </c>
      <c r="N433" s="12">
        <f t="shared" ref="N433:O433" si="424">SUM(L420:L433)</f>
        <v>109486229303.56</v>
      </c>
      <c r="O433" s="12">
        <f t="shared" si="424"/>
        <v>134498252056.59999</v>
      </c>
      <c r="P433" s="14">
        <f>testdata[[#This Row],[14umf]]/testdata[[#This Row],[14dmf]]</f>
        <v>0.81403458877283885</v>
      </c>
      <c r="Q433" s="16">
        <f>100-(100/(1+testdata[[#This Row],[mfratio]]))</f>
        <v>44.874259499292037</v>
      </c>
      <c r="R433"/>
    </row>
    <row r="434" spans="1:18" x14ac:dyDescent="0.25">
      <c r="A434" s="8">
        <v>433</v>
      </c>
      <c r="B434" s="4" t="s">
        <v>7</v>
      </c>
      <c r="C434" s="5" t="str">
        <f t="shared" si="376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2">
        <f>(testdata[[#This Row],[high]]+testdata[[#This Row],[low]]+testdata[[#This Row],[close]])/3</f>
        <v>284.51666666666665</v>
      </c>
      <c r="K434" s="11">
        <f>IF(testdata[[#This Row],[tp]]&gt;J433,1,IF(testdata[[#This Row],[tp]]&lt;J433,-1,0))</f>
        <v>1</v>
      </c>
      <c r="L434" s="1">
        <f>IF(testdata[[#This Row],[updown]]=1,testdata[[#This Row],[tp]]*testdata[[#This Row],[volume]],0)</f>
        <v>29397295364.533333</v>
      </c>
      <c r="M434" s="1">
        <f>IF(testdata[[#This Row],[updown]]=-1,testdata[[#This Row],[tp]]*testdata[[#This Row],[volume]],0)</f>
        <v>0</v>
      </c>
      <c r="N434" s="12">
        <f t="shared" ref="N434:O434" si="425">SUM(L421:L434)</f>
        <v>138883524668.09332</v>
      </c>
      <c r="O434" s="12">
        <f t="shared" si="425"/>
        <v>116715455679.79997</v>
      </c>
      <c r="P434" s="14">
        <f>testdata[[#This Row],[14umf]]/testdata[[#This Row],[14dmf]]</f>
        <v>1.1899325916964225</v>
      </c>
      <c r="Q434" s="16">
        <f>100-(100/(1+testdata[[#This Row],[mfratio]]))</f>
        <v>54.336494018505192</v>
      </c>
      <c r="R434"/>
    </row>
    <row r="435" spans="1:18" x14ac:dyDescent="0.25">
      <c r="A435" s="8">
        <v>434</v>
      </c>
      <c r="B435" s="4" t="s">
        <v>7</v>
      </c>
      <c r="C435" s="5" t="str">
        <f t="shared" si="376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2">
        <f>(testdata[[#This Row],[high]]+testdata[[#This Row],[low]]+testdata[[#This Row],[close]])/3</f>
        <v>285.24</v>
      </c>
      <c r="K435" s="11">
        <f>IF(testdata[[#This Row],[tp]]&gt;J434,1,IF(testdata[[#This Row],[tp]]&lt;J434,-1,0))</f>
        <v>1</v>
      </c>
      <c r="L435" s="1">
        <f>IF(testdata[[#This Row],[updown]]=1,testdata[[#This Row],[tp]]*testdata[[#This Row],[volume]],0)</f>
        <v>30835742412.48</v>
      </c>
      <c r="M435" s="1">
        <f>IF(testdata[[#This Row],[updown]]=-1,testdata[[#This Row],[tp]]*testdata[[#This Row],[volume]],0)</f>
        <v>0</v>
      </c>
      <c r="N435" s="12">
        <f t="shared" ref="N435:O435" si="426">SUM(L422:L435)</f>
        <v>169719267080.57333</v>
      </c>
      <c r="O435" s="12">
        <f t="shared" si="426"/>
        <v>97525787066.679977</v>
      </c>
      <c r="P435" s="14">
        <f>testdata[[#This Row],[14umf]]/testdata[[#This Row],[14dmf]]</f>
        <v>1.7402501654719638</v>
      </c>
      <c r="Q435" s="16">
        <f>100-(100/(1+testdata[[#This Row],[mfratio]]))</f>
        <v>63.506981493867869</v>
      </c>
      <c r="R435"/>
    </row>
    <row r="436" spans="1:18" x14ac:dyDescent="0.25">
      <c r="A436" s="8">
        <v>435</v>
      </c>
      <c r="B436" s="4" t="s">
        <v>7</v>
      </c>
      <c r="C436" s="5" t="str">
        <f t="shared" si="376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2">
        <f>(testdata[[#This Row],[high]]+testdata[[#This Row],[low]]+testdata[[#This Row],[close]])/3</f>
        <v>283.8966666666667</v>
      </c>
      <c r="K436" s="11">
        <f>IF(testdata[[#This Row],[tp]]&gt;J435,1,IF(testdata[[#This Row],[tp]]&lt;J435,-1,0))</f>
        <v>-1</v>
      </c>
      <c r="L436" s="1">
        <f>IF(testdata[[#This Row],[updown]]=1,testdata[[#This Row],[tp]]*testdata[[#This Row],[volume]],0)</f>
        <v>0</v>
      </c>
      <c r="M436" s="1">
        <f>IF(testdata[[#This Row],[updown]]=-1,testdata[[#This Row],[tp]]*testdata[[#This Row],[volume]],0)</f>
        <v>15540151501.466669</v>
      </c>
      <c r="N436" s="12">
        <f t="shared" ref="N436:O436" si="427">SUM(L423:L436)</f>
        <v>169719267080.57333</v>
      </c>
      <c r="O436" s="12">
        <f t="shared" si="427"/>
        <v>96388500096.506668</v>
      </c>
      <c r="P436" s="14">
        <f>testdata[[#This Row],[14umf]]/testdata[[#This Row],[14dmf]]</f>
        <v>1.7607833601585874</v>
      </c>
      <c r="Q436" s="16">
        <f>100-(100/(1+testdata[[#This Row],[mfratio]]))</f>
        <v>63.778396580072219</v>
      </c>
      <c r="R436"/>
    </row>
    <row r="437" spans="1:18" x14ac:dyDescent="0.25">
      <c r="A437" s="8">
        <v>436</v>
      </c>
      <c r="B437" s="4" t="s">
        <v>7</v>
      </c>
      <c r="C437" s="5" t="str">
        <f t="shared" si="376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2">
        <f>(testdata[[#This Row],[high]]+testdata[[#This Row],[low]]+testdata[[#This Row],[close]])/3</f>
        <v>283.8966666666667</v>
      </c>
      <c r="K437" s="11">
        <f>IF(testdata[[#This Row],[tp]]&gt;J436,1,IF(testdata[[#This Row],[tp]]&lt;J436,-1,0))</f>
        <v>0</v>
      </c>
      <c r="L437" s="1">
        <f>IF(testdata[[#This Row],[updown]]=1,testdata[[#This Row],[tp]]*testdata[[#This Row],[volume]],0)</f>
        <v>0</v>
      </c>
      <c r="M437" s="1">
        <f>IF(testdata[[#This Row],[updown]]=-1,testdata[[#This Row],[tp]]*testdata[[#This Row],[volume]],0)</f>
        <v>0</v>
      </c>
      <c r="N437" s="12">
        <f t="shared" ref="N437:O437" si="428">SUM(L424:L437)</f>
        <v>169719267080.57333</v>
      </c>
      <c r="O437" s="12">
        <f t="shared" si="428"/>
        <v>75460617191.17334</v>
      </c>
      <c r="P437" s="14">
        <f>testdata[[#This Row],[14umf]]/testdata[[#This Row],[14dmf]]</f>
        <v>2.2491105082085845</v>
      </c>
      <c r="Q437" s="16">
        <f>100-(100/(1+testdata[[#This Row],[mfratio]]))</f>
        <v>69.222345701274548</v>
      </c>
      <c r="R437"/>
    </row>
    <row r="438" spans="1:18" x14ac:dyDescent="0.25">
      <c r="A438" s="8">
        <v>437</v>
      </c>
      <c r="B438" s="4" t="s">
        <v>7</v>
      </c>
      <c r="C438" s="5" t="str">
        <f t="shared" si="376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2">
        <f>(testdata[[#This Row],[high]]+testdata[[#This Row],[low]]+testdata[[#This Row],[close]])/3</f>
        <v>283.45333333333332</v>
      </c>
      <c r="K438" s="11">
        <f>IF(testdata[[#This Row],[tp]]&gt;J437,1,IF(testdata[[#This Row],[tp]]&lt;J437,-1,0))</f>
        <v>-1</v>
      </c>
      <c r="L438" s="1">
        <f>IF(testdata[[#This Row],[updown]]=1,testdata[[#This Row],[tp]]*testdata[[#This Row],[volume]],0)</f>
        <v>0</v>
      </c>
      <c r="M438" s="1">
        <f>IF(testdata[[#This Row],[updown]]=-1,testdata[[#This Row],[tp]]*testdata[[#This Row],[volume]],0)</f>
        <v>23164947016.213333</v>
      </c>
      <c r="N438" s="12">
        <f t="shared" ref="N438:O438" si="429">SUM(L425:L438)</f>
        <v>169719267080.57333</v>
      </c>
      <c r="O438" s="12">
        <f t="shared" si="429"/>
        <v>79629122488.773346</v>
      </c>
      <c r="P438" s="14">
        <f>testdata[[#This Row],[14umf]]/testdata[[#This Row],[14dmf]]</f>
        <v>2.1313718119209653</v>
      </c>
      <c r="Q438" s="16">
        <f>100-(100/(1+testdata[[#This Row],[mfratio]]))</f>
        <v>68.065114586742681</v>
      </c>
      <c r="R438"/>
    </row>
    <row r="439" spans="1:18" x14ac:dyDescent="0.25">
      <c r="A439" s="8">
        <v>438</v>
      </c>
      <c r="B439" s="4" t="s">
        <v>7</v>
      </c>
      <c r="C439" s="5" t="str">
        <f t="shared" si="376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2">
        <f>(testdata[[#This Row],[high]]+testdata[[#This Row],[low]]+testdata[[#This Row],[close]])/3</f>
        <v>283.83666666666664</v>
      </c>
      <c r="K439" s="11">
        <f>IF(testdata[[#This Row],[tp]]&gt;J438,1,IF(testdata[[#This Row],[tp]]&lt;J438,-1,0))</f>
        <v>1</v>
      </c>
      <c r="L439" s="1">
        <f>IF(testdata[[#This Row],[updown]]=1,testdata[[#This Row],[tp]]*testdata[[#This Row],[volume]],0)</f>
        <v>17235668227.653332</v>
      </c>
      <c r="M439" s="1">
        <f>IF(testdata[[#This Row],[updown]]=-1,testdata[[#This Row],[tp]]*testdata[[#This Row],[volume]],0)</f>
        <v>0</v>
      </c>
      <c r="N439" s="12">
        <f t="shared" ref="N439:O439" si="430">SUM(L426:L439)</f>
        <v>186954935308.22665</v>
      </c>
      <c r="O439" s="12">
        <f t="shared" si="430"/>
        <v>58478278055.013336</v>
      </c>
      <c r="P439" s="14">
        <f>testdata[[#This Row],[14umf]]/testdata[[#This Row],[14dmf]]</f>
        <v>3.1969979542206959</v>
      </c>
      <c r="Q439" s="16">
        <f>100-(100/(1+testdata[[#This Row],[mfratio]]))</f>
        <v>76.17344561737626</v>
      </c>
      <c r="R439"/>
    </row>
    <row r="440" spans="1:18" x14ac:dyDescent="0.25">
      <c r="A440" s="8">
        <v>439</v>
      </c>
      <c r="B440" s="4" t="s">
        <v>7</v>
      </c>
      <c r="C440" s="5" t="str">
        <f t="shared" si="376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2">
        <f>(testdata[[#This Row],[high]]+testdata[[#This Row],[low]]+testdata[[#This Row],[close]])/3</f>
        <v>283.59333333333331</v>
      </c>
      <c r="K440" s="11">
        <f>IF(testdata[[#This Row],[tp]]&gt;J439,1,IF(testdata[[#This Row],[tp]]&lt;J439,-1,0))</f>
        <v>-1</v>
      </c>
      <c r="L440" s="1">
        <f>IF(testdata[[#This Row],[updown]]=1,testdata[[#This Row],[tp]]*testdata[[#This Row],[volume]],0)</f>
        <v>0</v>
      </c>
      <c r="M440" s="1">
        <f>IF(testdata[[#This Row],[updown]]=-1,testdata[[#This Row],[tp]]*testdata[[#This Row],[volume]],0)</f>
        <v>20372106330.986664</v>
      </c>
      <c r="N440" s="12">
        <f t="shared" ref="N440:O440" si="431">SUM(L427:L440)</f>
        <v>172477192777.22665</v>
      </c>
      <c r="O440" s="12">
        <f t="shared" si="431"/>
        <v>78850384386</v>
      </c>
      <c r="P440" s="14">
        <f>testdata[[#This Row],[14umf]]/testdata[[#This Row],[14dmf]]</f>
        <v>2.187398249485899</v>
      </c>
      <c r="Q440" s="16">
        <f>100-(100/(1+testdata[[#This Row],[mfratio]]))</f>
        <v>68.626449482386093</v>
      </c>
      <c r="R440"/>
    </row>
    <row r="441" spans="1:18" x14ac:dyDescent="0.25">
      <c r="A441" s="8">
        <v>440</v>
      </c>
      <c r="B441" s="4" t="s">
        <v>7</v>
      </c>
      <c r="C441" s="5" t="str">
        <f t="shared" si="376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2">
        <f>(testdata[[#This Row],[high]]+testdata[[#This Row],[low]]+testdata[[#This Row],[close]])/3</f>
        <v>284.79333333333335</v>
      </c>
      <c r="K441" s="11">
        <f>IF(testdata[[#This Row],[tp]]&gt;J440,1,IF(testdata[[#This Row],[tp]]&lt;J440,-1,0))</f>
        <v>1</v>
      </c>
      <c r="L441" s="1">
        <f>IF(testdata[[#This Row],[updown]]=1,testdata[[#This Row],[tp]]*testdata[[#This Row],[volume]],0)</f>
        <v>18119631802.986668</v>
      </c>
      <c r="M441" s="1">
        <f>IF(testdata[[#This Row],[updown]]=-1,testdata[[#This Row],[tp]]*testdata[[#This Row],[volume]],0)</f>
        <v>0</v>
      </c>
      <c r="N441" s="12">
        <f t="shared" ref="N441:O441" si="432">SUM(L428:L441)</f>
        <v>176017394871.46664</v>
      </c>
      <c r="O441" s="12">
        <f t="shared" si="432"/>
        <v>78850384386</v>
      </c>
      <c r="P441" s="14">
        <f>testdata[[#This Row],[14umf]]/testdata[[#This Row],[14dmf]]</f>
        <v>2.2322959645928977</v>
      </c>
      <c r="Q441" s="16">
        <f>100-(100/(1+testdata[[#This Row],[mfratio]]))</f>
        <v>69.062239010469199</v>
      </c>
      <c r="R441"/>
    </row>
    <row r="442" spans="1:18" x14ac:dyDescent="0.25">
      <c r="A442" s="8">
        <v>441</v>
      </c>
      <c r="B442" s="4" t="s">
        <v>7</v>
      </c>
      <c r="C442" s="5" t="str">
        <f t="shared" si="376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2">
        <f>(testdata[[#This Row],[high]]+testdata[[#This Row],[low]]+testdata[[#This Row],[close]])/3</f>
        <v>284.6033333333333</v>
      </c>
      <c r="K442" s="11">
        <f>IF(testdata[[#This Row],[tp]]&gt;J441,1,IF(testdata[[#This Row],[tp]]&lt;J441,-1,0))</f>
        <v>-1</v>
      </c>
      <c r="L442" s="1">
        <f>IF(testdata[[#This Row],[updown]]=1,testdata[[#This Row],[tp]]*testdata[[#This Row],[volume]],0)</f>
        <v>0</v>
      </c>
      <c r="M442" s="1">
        <f>IF(testdata[[#This Row],[updown]]=-1,testdata[[#This Row],[tp]]*testdata[[#This Row],[volume]],0)</f>
        <v>13784552981.946665</v>
      </c>
      <c r="N442" s="12">
        <f t="shared" ref="N442:O442" si="433">SUM(L429:L442)</f>
        <v>158729155393.70667</v>
      </c>
      <c r="O442" s="12">
        <f t="shared" si="433"/>
        <v>92634937367.946671</v>
      </c>
      <c r="P442" s="14">
        <f>testdata[[#This Row],[14umf]]/testdata[[#This Row],[14dmf]]</f>
        <v>1.7134912583060673</v>
      </c>
      <c r="Q442" s="16">
        <f>100-(100/(1+testdata[[#This Row],[mfratio]]))</f>
        <v>63.147108105140418</v>
      </c>
      <c r="R442"/>
    </row>
    <row r="443" spans="1:18" x14ac:dyDescent="0.25">
      <c r="A443" s="8">
        <v>442</v>
      </c>
      <c r="B443" s="4" t="s">
        <v>7</v>
      </c>
      <c r="C443" s="5" t="str">
        <f t="shared" si="376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2">
        <f>(testdata[[#This Row],[high]]+testdata[[#This Row],[low]]+testdata[[#This Row],[close]])/3</f>
        <v>284.99333333333328</v>
      </c>
      <c r="K443" s="11">
        <f>IF(testdata[[#This Row],[tp]]&gt;J442,1,IF(testdata[[#This Row],[tp]]&lt;J442,-1,0))</f>
        <v>1</v>
      </c>
      <c r="L443" s="1">
        <f>IF(testdata[[#This Row],[updown]]=1,testdata[[#This Row],[tp]]*testdata[[#This Row],[volume]],0)</f>
        <v>18896351869.73333</v>
      </c>
      <c r="M443" s="1">
        <f>IF(testdata[[#This Row],[updown]]=-1,testdata[[#This Row],[tp]]*testdata[[#This Row],[volume]],0)</f>
        <v>0</v>
      </c>
      <c r="N443" s="12">
        <f t="shared" ref="N443:O443" si="434">SUM(L430:L443)</f>
        <v>162793903834.74667</v>
      </c>
      <c r="O443" s="12">
        <f t="shared" si="434"/>
        <v>92634937367.946671</v>
      </c>
      <c r="P443" s="14">
        <f>testdata[[#This Row],[14umf]]/testdata[[#This Row],[14dmf]]</f>
        <v>1.7573704744693468</v>
      </c>
      <c r="Q443" s="16">
        <f>100-(100/(1+testdata[[#This Row],[mfratio]]))</f>
        <v>63.733563942202977</v>
      </c>
      <c r="R443"/>
    </row>
    <row r="444" spans="1:18" x14ac:dyDescent="0.25">
      <c r="A444" s="8">
        <v>443</v>
      </c>
      <c r="B444" s="4" t="s">
        <v>7</v>
      </c>
      <c r="C444" s="5" t="str">
        <f t="shared" si="376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2">
        <f>(testdata[[#This Row],[high]]+testdata[[#This Row],[low]]+testdata[[#This Row],[close]])/3</f>
        <v>282.42</v>
      </c>
      <c r="K444" s="11">
        <f>IF(testdata[[#This Row],[tp]]&gt;J443,1,IF(testdata[[#This Row],[tp]]&lt;J443,-1,0))</f>
        <v>-1</v>
      </c>
      <c r="L444" s="1">
        <f>IF(testdata[[#This Row],[updown]]=1,testdata[[#This Row],[tp]]*testdata[[#This Row],[volume]],0)</f>
        <v>0</v>
      </c>
      <c r="M444" s="1">
        <f>IF(testdata[[#This Row],[updown]]=-1,testdata[[#This Row],[tp]]*testdata[[#This Row],[volume]],0)</f>
        <v>32286753718.560001</v>
      </c>
      <c r="N444" s="12">
        <f t="shared" ref="N444:O444" si="435">SUM(L431:L444)</f>
        <v>146781257907.14667</v>
      </c>
      <c r="O444" s="12">
        <f t="shared" si="435"/>
        <v>124921691086.50667</v>
      </c>
      <c r="P444" s="14">
        <f>testdata[[#This Row],[14umf]]/testdata[[#This Row],[14dmf]]</f>
        <v>1.1749861583726282</v>
      </c>
      <c r="Q444" s="16">
        <f>100-(100/(1+testdata[[#This Row],[mfratio]]))</f>
        <v>54.022695907719175</v>
      </c>
      <c r="R444"/>
    </row>
    <row r="445" spans="1:18" x14ac:dyDescent="0.25">
      <c r="A445" s="8">
        <v>444</v>
      </c>
      <c r="B445" s="4" t="s">
        <v>7</v>
      </c>
      <c r="C445" s="5" t="str">
        <f t="shared" si="376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2">
        <f>(testdata[[#This Row],[high]]+testdata[[#This Row],[low]]+testdata[[#This Row],[close]])/3</f>
        <v>281.10666666666663</v>
      </c>
      <c r="K445" s="11">
        <f>IF(testdata[[#This Row],[tp]]&gt;J444,1,IF(testdata[[#This Row],[tp]]&lt;J444,-1,0))</f>
        <v>-1</v>
      </c>
      <c r="L445" s="1">
        <f>IF(testdata[[#This Row],[updown]]=1,testdata[[#This Row],[tp]]*testdata[[#This Row],[volume]],0)</f>
        <v>0</v>
      </c>
      <c r="M445" s="1">
        <f>IF(testdata[[#This Row],[updown]]=-1,testdata[[#This Row],[tp]]*testdata[[#This Row],[volume]],0)</f>
        <v>30524907420.693329</v>
      </c>
      <c r="N445" s="12">
        <f t="shared" ref="N445:O445" si="436">SUM(L432:L445)</f>
        <v>146781257907.14667</v>
      </c>
      <c r="O445" s="12">
        <f t="shared" si="436"/>
        <v>135673418969.86665</v>
      </c>
      <c r="P445" s="14">
        <f>testdata[[#This Row],[14umf]]/testdata[[#This Row],[14dmf]]</f>
        <v>1.0818718878142748</v>
      </c>
      <c r="Q445" s="16">
        <f>100-(100/(1+testdata[[#This Row],[mfratio]]))</f>
        <v>51.966304658165853</v>
      </c>
      <c r="R445"/>
    </row>
    <row r="446" spans="1:18" x14ac:dyDescent="0.25">
      <c r="A446" s="8">
        <v>445</v>
      </c>
      <c r="B446" s="4" t="s">
        <v>7</v>
      </c>
      <c r="C446" s="5" t="str">
        <f t="shared" si="376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2">
        <f>(testdata[[#This Row],[high]]+testdata[[#This Row],[low]]+testdata[[#This Row],[close]])/3</f>
        <v>280.20666666666665</v>
      </c>
      <c r="K446" s="11">
        <f>IF(testdata[[#This Row],[tp]]&gt;J445,1,IF(testdata[[#This Row],[tp]]&lt;J445,-1,0))</f>
        <v>-1</v>
      </c>
      <c r="L446" s="1">
        <f>IF(testdata[[#This Row],[updown]]=1,testdata[[#This Row],[tp]]*testdata[[#This Row],[volume]],0)</f>
        <v>0</v>
      </c>
      <c r="M446" s="1">
        <f>IF(testdata[[#This Row],[updown]]=-1,testdata[[#This Row],[tp]]*testdata[[#This Row],[volume]],0)</f>
        <v>25197770557.226665</v>
      </c>
      <c r="N446" s="12">
        <f t="shared" ref="N446:O446" si="437">SUM(L433:L446)</f>
        <v>128779172127.09332</v>
      </c>
      <c r="O446" s="12">
        <f t="shared" si="437"/>
        <v>160871189527.09332</v>
      </c>
      <c r="P446" s="14">
        <f>testdata[[#This Row],[14umf]]/testdata[[#This Row],[14dmf]]</f>
        <v>0.80051109527852915</v>
      </c>
      <c r="Q446" s="16">
        <f>100-(100/(1+testdata[[#This Row],[mfratio]]))</f>
        <v>44.460214512296275</v>
      </c>
      <c r="R446"/>
    </row>
    <row r="447" spans="1:18" x14ac:dyDescent="0.25">
      <c r="A447" s="8">
        <v>446</v>
      </c>
      <c r="B447" s="4" t="s">
        <v>7</v>
      </c>
      <c r="C447" s="5" t="str">
        <f t="shared" si="376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2">
        <f>(testdata[[#This Row],[high]]+testdata[[#This Row],[low]]+testdata[[#This Row],[close]])/3</f>
        <v>280.69333333333338</v>
      </c>
      <c r="K447" s="11">
        <f>IF(testdata[[#This Row],[tp]]&gt;J446,1,IF(testdata[[#This Row],[tp]]&lt;J446,-1,0))</f>
        <v>1</v>
      </c>
      <c r="L447" s="1">
        <f>IF(testdata[[#This Row],[updown]]=1,testdata[[#This Row],[tp]]*testdata[[#This Row],[volume]],0)</f>
        <v>21385724163.413338</v>
      </c>
      <c r="M447" s="1">
        <f>IF(testdata[[#This Row],[updown]]=-1,testdata[[#This Row],[tp]]*testdata[[#This Row],[volume]],0)</f>
        <v>0</v>
      </c>
      <c r="N447" s="12">
        <f t="shared" ref="N447:O447" si="438">SUM(L434:L447)</f>
        <v>135870413840.79999</v>
      </c>
      <c r="O447" s="12">
        <f t="shared" si="438"/>
        <v>160871189527.09332</v>
      </c>
      <c r="P447" s="14">
        <f>testdata[[#This Row],[14umf]]/testdata[[#This Row],[14dmf]]</f>
        <v>0.84459134193147245</v>
      </c>
      <c r="Q447" s="16">
        <f>100-(100/(1+testdata[[#This Row],[mfratio]]))</f>
        <v>45.787450191927086</v>
      </c>
      <c r="R447"/>
    </row>
    <row r="448" spans="1:18" x14ac:dyDescent="0.25">
      <c r="A448" s="8">
        <v>447</v>
      </c>
      <c r="B448" s="4" t="s">
        <v>7</v>
      </c>
      <c r="C448" s="5" t="str">
        <f t="shared" si="376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2">
        <f>(testdata[[#This Row],[high]]+testdata[[#This Row],[low]]+testdata[[#This Row],[close]])/3</f>
        <v>274.20333333333332</v>
      </c>
      <c r="K448" s="11">
        <f>IF(testdata[[#This Row],[tp]]&gt;J447,1,IF(testdata[[#This Row],[tp]]&lt;J447,-1,0))</f>
        <v>-1</v>
      </c>
      <c r="L448" s="1">
        <f>IF(testdata[[#This Row],[updown]]=1,testdata[[#This Row],[tp]]*testdata[[#This Row],[volume]],0)</f>
        <v>0</v>
      </c>
      <c r="M448" s="1">
        <f>IF(testdata[[#This Row],[updown]]=-1,testdata[[#This Row],[tp]]*testdata[[#This Row],[volume]],0)</f>
        <v>60345213031.893333</v>
      </c>
      <c r="N448" s="12">
        <f t="shared" ref="N448:O448" si="439">SUM(L435:L448)</f>
        <v>106473118476.26666</v>
      </c>
      <c r="O448" s="12">
        <f t="shared" si="439"/>
        <v>221216402558.98666</v>
      </c>
      <c r="P448" s="14">
        <f>testdata[[#This Row],[14umf]]/testdata[[#This Row],[14dmf]]</f>
        <v>0.48130752170547542</v>
      </c>
      <c r="Q448" s="16">
        <f>100-(100/(1+testdata[[#This Row],[mfratio]]))</f>
        <v>32.492073026897955</v>
      </c>
      <c r="R448"/>
    </row>
    <row r="449" spans="1:18" x14ac:dyDescent="0.25">
      <c r="A449" s="8">
        <v>448</v>
      </c>
      <c r="B449" s="4" t="s">
        <v>7</v>
      </c>
      <c r="C449" s="5" t="str">
        <f t="shared" si="376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2">
        <f>(testdata[[#This Row],[high]]+testdata[[#This Row],[low]]+testdata[[#This Row],[close]])/3</f>
        <v>267.16333333333336</v>
      </c>
      <c r="K449" s="11">
        <f>IF(testdata[[#This Row],[tp]]&gt;J448,1,IF(testdata[[#This Row],[tp]]&lt;J448,-1,0))</f>
        <v>-1</v>
      </c>
      <c r="L449" s="1">
        <f>IF(testdata[[#This Row],[updown]]=1,testdata[[#This Row],[tp]]*testdata[[#This Row],[volume]],0)</f>
        <v>0</v>
      </c>
      <c r="M449" s="1">
        <f>IF(testdata[[#This Row],[updown]]=-1,testdata[[#This Row],[tp]]*testdata[[#This Row],[volume]],0)</f>
        <v>75254567733.333344</v>
      </c>
      <c r="N449" s="12">
        <f t="shared" ref="N449:O449" si="440">SUM(L436:L449)</f>
        <v>75637376063.786667</v>
      </c>
      <c r="O449" s="12">
        <f t="shared" si="440"/>
        <v>296470970292.32001</v>
      </c>
      <c r="P449" s="14">
        <f>testdata[[#This Row],[14umf]]/testdata[[#This Row],[14dmf]]</f>
        <v>0.25512574127985721</v>
      </c>
      <c r="Q449" s="16">
        <f>100-(100/(1+testdata[[#This Row],[mfratio]]))</f>
        <v>20.326707746405091</v>
      </c>
      <c r="R449"/>
    </row>
    <row r="450" spans="1:18" x14ac:dyDescent="0.25">
      <c r="A450" s="8">
        <v>449</v>
      </c>
      <c r="B450" s="4" t="s">
        <v>7</v>
      </c>
      <c r="C450" s="5" t="str">
        <f t="shared" ref="C450:C503" si="441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2">
        <f>(testdata[[#This Row],[high]]+testdata[[#This Row],[low]]+testdata[[#This Row],[close]])/3</f>
        <v>268.45666666666665</v>
      </c>
      <c r="K450" s="11">
        <f>IF(testdata[[#This Row],[tp]]&gt;J449,1,IF(testdata[[#This Row],[tp]]&lt;J449,-1,0))</f>
        <v>1</v>
      </c>
      <c r="L450" s="1">
        <f>IF(testdata[[#This Row],[updown]]=1,testdata[[#This Row],[tp]]*testdata[[#This Row],[volume]],0)</f>
        <v>50401437688.746666</v>
      </c>
      <c r="M450" s="1">
        <f>IF(testdata[[#This Row],[updown]]=-1,testdata[[#This Row],[tp]]*testdata[[#This Row],[volume]],0)</f>
        <v>0</v>
      </c>
      <c r="N450" s="12">
        <f t="shared" ref="N450:O450" si="442">SUM(L437:L450)</f>
        <v>126038813752.53333</v>
      </c>
      <c r="O450" s="12">
        <f t="shared" si="442"/>
        <v>280930818790.85333</v>
      </c>
      <c r="P450" s="14">
        <f>testdata[[#This Row],[14umf]]/testdata[[#This Row],[14dmf]]</f>
        <v>0.44864715909423375</v>
      </c>
      <c r="Q450" s="16">
        <f>100-(100/(1+testdata[[#This Row],[mfratio]]))</f>
        <v>30.970078274598649</v>
      </c>
      <c r="R450"/>
    </row>
    <row r="451" spans="1:18" x14ac:dyDescent="0.25">
      <c r="A451" s="8">
        <v>450</v>
      </c>
      <c r="B451" s="4" t="s">
        <v>7</v>
      </c>
      <c r="C451" s="5" t="str">
        <f t="shared" si="441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2">
        <f>(testdata[[#This Row],[high]]+testdata[[#This Row],[low]]+testdata[[#This Row],[close]])/3</f>
        <v>268.56333333333333</v>
      </c>
      <c r="K451" s="11">
        <f>IF(testdata[[#This Row],[tp]]&gt;J450,1,IF(testdata[[#This Row],[tp]]&lt;J450,-1,0))</f>
        <v>1</v>
      </c>
      <c r="L451" s="1">
        <f>IF(testdata[[#This Row],[updown]]=1,testdata[[#This Row],[tp]]*testdata[[#This Row],[volume]],0)</f>
        <v>28147742680.986668</v>
      </c>
      <c r="M451" s="1">
        <f>IF(testdata[[#This Row],[updown]]=-1,testdata[[#This Row],[tp]]*testdata[[#This Row],[volume]],0)</f>
        <v>0</v>
      </c>
      <c r="N451" s="12">
        <f t="shared" ref="N451:O451" si="443">SUM(L438:L451)</f>
        <v>154186556433.51999</v>
      </c>
      <c r="O451" s="12">
        <f t="shared" si="443"/>
        <v>280930818790.85333</v>
      </c>
      <c r="P451" s="14">
        <f>testdata[[#This Row],[14umf]]/testdata[[#This Row],[14dmf]]</f>
        <v>0.54884172942345788</v>
      </c>
      <c r="Q451" s="16">
        <f>100-(100/(1+testdata[[#This Row],[mfratio]]))</f>
        <v>35.435623859886533</v>
      </c>
      <c r="R451"/>
    </row>
    <row r="452" spans="1:18" x14ac:dyDescent="0.25">
      <c r="A452" s="8">
        <v>451</v>
      </c>
      <c r="B452" s="4" t="s">
        <v>7</v>
      </c>
      <c r="C452" s="5" t="str">
        <f t="shared" si="441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2">
        <f>(testdata[[#This Row],[high]]+testdata[[#This Row],[low]]+testdata[[#This Row],[close]])/3</f>
        <v>272.32</v>
      </c>
      <c r="K452" s="11">
        <f>IF(testdata[[#This Row],[tp]]&gt;J451,1,IF(testdata[[#This Row],[tp]]&lt;J451,-1,0))</f>
        <v>1</v>
      </c>
      <c r="L452" s="1">
        <f>IF(testdata[[#This Row],[updown]]=1,testdata[[#This Row],[tp]]*testdata[[#This Row],[volume]],0)</f>
        <v>33004822359.040001</v>
      </c>
      <c r="M452" s="1">
        <f>IF(testdata[[#This Row],[updown]]=-1,testdata[[#This Row],[tp]]*testdata[[#This Row],[volume]],0)</f>
        <v>0</v>
      </c>
      <c r="N452" s="12">
        <f t="shared" ref="N452:O452" si="444">SUM(L439:L452)</f>
        <v>187191378792.56</v>
      </c>
      <c r="O452" s="12">
        <f t="shared" si="444"/>
        <v>257765871774.64001</v>
      </c>
      <c r="P452" s="14">
        <f>testdata[[#This Row],[14umf]]/testdata[[#This Row],[14dmf]]</f>
        <v>0.72620699359385321</v>
      </c>
      <c r="Q452" s="16">
        <f>100-(100/(1+testdata[[#This Row],[mfratio]]))</f>
        <v>42.069519836780202</v>
      </c>
      <c r="R452"/>
    </row>
    <row r="453" spans="1:18" x14ac:dyDescent="0.25">
      <c r="A453" s="8">
        <v>452</v>
      </c>
      <c r="B453" s="4" t="s">
        <v>7</v>
      </c>
      <c r="C453" s="5" t="str">
        <f t="shared" si="441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2">
        <f>(testdata[[#This Row],[high]]+testdata[[#This Row],[low]]+testdata[[#This Row],[close]])/3</f>
        <v>272.92666666666668</v>
      </c>
      <c r="K453" s="11">
        <f>IF(testdata[[#This Row],[tp]]&gt;J452,1,IF(testdata[[#This Row],[tp]]&lt;J452,-1,0))</f>
        <v>1</v>
      </c>
      <c r="L453" s="1">
        <f>IF(testdata[[#This Row],[updown]]=1,testdata[[#This Row],[tp]]*testdata[[#This Row],[volume]],0)</f>
        <v>30944139439.52</v>
      </c>
      <c r="M453" s="1">
        <f>IF(testdata[[#This Row],[updown]]=-1,testdata[[#This Row],[tp]]*testdata[[#This Row],[volume]],0)</f>
        <v>0</v>
      </c>
      <c r="N453" s="12">
        <f t="shared" ref="N453:O453" si="445">SUM(L440:L453)</f>
        <v>200899850004.42667</v>
      </c>
      <c r="O453" s="12">
        <f t="shared" si="445"/>
        <v>257765871774.64001</v>
      </c>
      <c r="P453" s="14">
        <f>testdata[[#This Row],[14umf]]/testdata[[#This Row],[14dmf]]</f>
        <v>0.77938886409318664</v>
      </c>
      <c r="Q453" s="16">
        <f>100-(100/(1+testdata[[#This Row],[mfratio]]))</f>
        <v>43.800929623687367</v>
      </c>
      <c r="R453"/>
    </row>
    <row r="454" spans="1:18" x14ac:dyDescent="0.25">
      <c r="A454" s="8">
        <v>453</v>
      </c>
      <c r="B454" s="4" t="s">
        <v>7</v>
      </c>
      <c r="C454" s="5" t="str">
        <f t="shared" si="441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2">
        <f>(testdata[[#This Row],[high]]+testdata[[#This Row],[low]]+testdata[[#This Row],[close]])/3</f>
        <v>270.41666666666669</v>
      </c>
      <c r="K454" s="11">
        <f>IF(testdata[[#This Row],[tp]]&gt;J453,1,IF(testdata[[#This Row],[tp]]&lt;J453,-1,0))</f>
        <v>-1</v>
      </c>
      <c r="L454" s="1">
        <f>IF(testdata[[#This Row],[updown]]=1,testdata[[#This Row],[tp]]*testdata[[#This Row],[volume]],0)</f>
        <v>0</v>
      </c>
      <c r="M454" s="1">
        <f>IF(testdata[[#This Row],[updown]]=-1,testdata[[#This Row],[tp]]*testdata[[#This Row],[volume]],0)</f>
        <v>37292089486.666672</v>
      </c>
      <c r="N454" s="12">
        <f t="shared" ref="N454:O454" si="446">SUM(L441:L454)</f>
        <v>200899850004.42667</v>
      </c>
      <c r="O454" s="12">
        <f t="shared" si="446"/>
        <v>274685854930.32001</v>
      </c>
      <c r="P454" s="14">
        <f>testdata[[#This Row],[14umf]]/testdata[[#This Row],[14dmf]]</f>
        <v>0.73138039836594149</v>
      </c>
      <c r="Q454" s="16">
        <f>100-(100/(1+testdata[[#This Row],[mfratio]]))</f>
        <v>42.242617454616592</v>
      </c>
      <c r="R454"/>
    </row>
    <row r="455" spans="1:18" x14ac:dyDescent="0.25">
      <c r="A455" s="8">
        <v>454</v>
      </c>
      <c r="B455" s="4" t="s">
        <v>7</v>
      </c>
      <c r="C455" s="5" t="str">
        <f t="shared" si="441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2">
        <f>(testdata[[#This Row],[high]]+testdata[[#This Row],[low]]+testdata[[#This Row],[close]])/3</f>
        <v>270.27999999999997</v>
      </c>
      <c r="K455" s="11">
        <f>IF(testdata[[#This Row],[tp]]&gt;J454,1,IF(testdata[[#This Row],[tp]]&lt;J454,-1,0))</f>
        <v>-1</v>
      </c>
      <c r="L455" s="1">
        <f>IF(testdata[[#This Row],[updown]]=1,testdata[[#This Row],[tp]]*testdata[[#This Row],[volume]],0)</f>
        <v>0</v>
      </c>
      <c r="M455" s="1">
        <f>IF(testdata[[#This Row],[updown]]=-1,testdata[[#This Row],[tp]]*testdata[[#This Row],[volume]],0)</f>
        <v>38753593998.079994</v>
      </c>
      <c r="N455" s="12">
        <f t="shared" ref="N455:O455" si="447">SUM(L442:L455)</f>
        <v>182780218201.44</v>
      </c>
      <c r="O455" s="12">
        <f t="shared" si="447"/>
        <v>313439448928.40002</v>
      </c>
      <c r="P455" s="14">
        <f>testdata[[#This Row],[14umf]]/testdata[[#This Row],[14dmf]]</f>
        <v>0.58314363053641372</v>
      </c>
      <c r="Q455" s="16">
        <f>100-(100/(1+testdata[[#This Row],[mfratio]]))</f>
        <v>36.8345372642423</v>
      </c>
      <c r="R455"/>
    </row>
    <row r="456" spans="1:18" x14ac:dyDescent="0.25">
      <c r="A456" s="8">
        <v>455</v>
      </c>
      <c r="B456" s="4" t="s">
        <v>7</v>
      </c>
      <c r="C456" s="5" t="str">
        <f t="shared" si="441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2">
        <f>(testdata[[#This Row],[high]]+testdata[[#This Row],[low]]+testdata[[#This Row],[close]])/3</f>
        <v>268.90333333333336</v>
      </c>
      <c r="K456" s="11">
        <f>IF(testdata[[#This Row],[tp]]&gt;J455,1,IF(testdata[[#This Row],[tp]]&lt;J455,-1,0))</f>
        <v>-1</v>
      </c>
      <c r="L456" s="1">
        <f>IF(testdata[[#This Row],[updown]]=1,testdata[[#This Row],[tp]]*testdata[[#This Row],[volume]],0)</f>
        <v>0</v>
      </c>
      <c r="M456" s="1">
        <f>IF(testdata[[#This Row],[updown]]=-1,testdata[[#This Row],[tp]]*testdata[[#This Row],[volume]],0)</f>
        <v>22713393319.866669</v>
      </c>
      <c r="N456" s="12">
        <f t="shared" ref="N456:O456" si="448">SUM(L443:L456)</f>
        <v>182780218201.44</v>
      </c>
      <c r="O456" s="12">
        <f t="shared" si="448"/>
        <v>322368289266.32007</v>
      </c>
      <c r="P456" s="14">
        <f>testdata[[#This Row],[14umf]]/testdata[[#This Row],[14dmf]]</f>
        <v>0.56699192906793217</v>
      </c>
      <c r="Q456" s="16">
        <f>100-(100/(1+testdata[[#This Row],[mfratio]]))</f>
        <v>36.183461991740224</v>
      </c>
      <c r="R456"/>
    </row>
    <row r="457" spans="1:18" x14ac:dyDescent="0.25">
      <c r="A457" s="8">
        <v>456</v>
      </c>
      <c r="B457" s="4" t="s">
        <v>7</v>
      </c>
      <c r="C457" s="5" t="str">
        <f t="shared" si="441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2">
        <f>(testdata[[#This Row],[high]]+testdata[[#This Row],[low]]+testdata[[#This Row],[close]])/3</f>
        <v>265.75333333333333</v>
      </c>
      <c r="K457" s="11">
        <f>IF(testdata[[#This Row],[tp]]&gt;J456,1,IF(testdata[[#This Row],[tp]]&lt;J456,-1,0))</f>
        <v>-1</v>
      </c>
      <c r="L457" s="1">
        <f>IF(testdata[[#This Row],[updown]]=1,testdata[[#This Row],[tp]]*testdata[[#This Row],[volume]],0)</f>
        <v>0</v>
      </c>
      <c r="M457" s="1">
        <f>IF(testdata[[#This Row],[updown]]=-1,testdata[[#This Row],[tp]]*testdata[[#This Row],[volume]],0)</f>
        <v>39861605326.506668</v>
      </c>
      <c r="N457" s="12">
        <f t="shared" ref="N457:O457" si="449">SUM(L444:L457)</f>
        <v>163883866331.70667</v>
      </c>
      <c r="O457" s="12">
        <f t="shared" si="449"/>
        <v>362229894592.82672</v>
      </c>
      <c r="P457" s="14">
        <f>testdata[[#This Row],[14umf]]/testdata[[#This Row],[14dmf]]</f>
        <v>0.45243053866640215</v>
      </c>
      <c r="Q457" s="16">
        <f>100-(100/(1+testdata[[#This Row],[mfratio]]))</f>
        <v>31.149891621104061</v>
      </c>
      <c r="R457"/>
    </row>
    <row r="458" spans="1:18" x14ac:dyDescent="0.25">
      <c r="A458" s="8">
        <v>457</v>
      </c>
      <c r="B458" s="4" t="s">
        <v>7</v>
      </c>
      <c r="C458" s="5" t="str">
        <f t="shared" si="441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2">
        <f>(testdata[[#This Row],[high]]+testdata[[#This Row],[low]]+testdata[[#This Row],[close]])/3</f>
        <v>261.42</v>
      </c>
      <c r="K458" s="11">
        <f>IF(testdata[[#This Row],[tp]]&gt;J457,1,IF(testdata[[#This Row],[tp]]&lt;J457,-1,0))</f>
        <v>-1</v>
      </c>
      <c r="L458" s="1">
        <f>IF(testdata[[#This Row],[updown]]=1,testdata[[#This Row],[tp]]*testdata[[#This Row],[volume]],0)</f>
        <v>0</v>
      </c>
      <c r="M458" s="1">
        <f>IF(testdata[[#This Row],[updown]]=-1,testdata[[#This Row],[tp]]*testdata[[#This Row],[volume]],0)</f>
        <v>47638951410.240005</v>
      </c>
      <c r="N458" s="12">
        <f t="shared" ref="N458:O458" si="450">SUM(L445:L458)</f>
        <v>163883866331.70667</v>
      </c>
      <c r="O458" s="12">
        <f t="shared" si="450"/>
        <v>377582092284.50665</v>
      </c>
      <c r="P458" s="14">
        <f>testdata[[#This Row],[14umf]]/testdata[[#This Row],[14dmf]]</f>
        <v>0.43403506066760389</v>
      </c>
      <c r="Q458" s="16">
        <f>100-(100/(1+testdata[[#This Row],[mfratio]]))</f>
        <v>30.266697974981327</v>
      </c>
      <c r="R458"/>
    </row>
    <row r="459" spans="1:18" x14ac:dyDescent="0.25">
      <c r="A459" s="8">
        <v>458</v>
      </c>
      <c r="B459" s="4" t="s">
        <v>7</v>
      </c>
      <c r="C459" s="5" t="str">
        <f t="shared" si="441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2">
        <f>(testdata[[#This Row],[high]]+testdata[[#This Row],[low]]+testdata[[#This Row],[close]])/3</f>
        <v>262.83333333333331</v>
      </c>
      <c r="K459" s="11">
        <f>IF(testdata[[#This Row],[tp]]&gt;J458,1,IF(testdata[[#This Row],[tp]]&lt;J458,-1,0))</f>
        <v>1</v>
      </c>
      <c r="L459" s="1">
        <f>IF(testdata[[#This Row],[updown]]=1,testdata[[#This Row],[tp]]*testdata[[#This Row],[volume]],0)</f>
        <v>37190193349.333328</v>
      </c>
      <c r="M459" s="1">
        <f>IF(testdata[[#This Row],[updown]]=-1,testdata[[#This Row],[tp]]*testdata[[#This Row],[volume]],0)</f>
        <v>0</v>
      </c>
      <c r="N459" s="12">
        <f t="shared" ref="N459:O459" si="451">SUM(L446:L459)</f>
        <v>201074059681.03998</v>
      </c>
      <c r="O459" s="12">
        <f t="shared" si="451"/>
        <v>347057184863.81329</v>
      </c>
      <c r="P459" s="14">
        <f>testdata[[#This Row],[14umf]]/testdata[[#This Row],[14dmf]]</f>
        <v>0.57936867020903859</v>
      </c>
      <c r="Q459" s="16">
        <f>100-(100/(1+testdata[[#This Row],[mfratio]]))</f>
        <v>36.683561041663296</v>
      </c>
      <c r="R459"/>
    </row>
    <row r="460" spans="1:18" x14ac:dyDescent="0.25">
      <c r="A460" s="8">
        <v>459</v>
      </c>
      <c r="B460" s="4" t="s">
        <v>7</v>
      </c>
      <c r="C460" s="5" t="str">
        <f t="shared" si="441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2">
        <f>(testdata[[#This Row],[high]]+testdata[[#This Row],[low]]+testdata[[#This Row],[close]])/3</f>
        <v>259.74333333333334</v>
      </c>
      <c r="K460" s="11">
        <f>IF(testdata[[#This Row],[tp]]&gt;J459,1,IF(testdata[[#This Row],[tp]]&lt;J459,-1,0))</f>
        <v>-1</v>
      </c>
      <c r="L460" s="1">
        <f>IF(testdata[[#This Row],[updown]]=1,testdata[[#This Row],[tp]]*testdata[[#This Row],[volume]],0)</f>
        <v>0</v>
      </c>
      <c r="M460" s="1">
        <f>IF(testdata[[#This Row],[updown]]=-1,testdata[[#This Row],[tp]]*testdata[[#This Row],[volume]],0)</f>
        <v>53660595495.68</v>
      </c>
      <c r="N460" s="12">
        <f t="shared" ref="N460:O460" si="452">SUM(L447:L460)</f>
        <v>201074059681.03998</v>
      </c>
      <c r="O460" s="12">
        <f t="shared" si="452"/>
        <v>375520009802.26666</v>
      </c>
      <c r="P460" s="14">
        <f>testdata[[#This Row],[14umf]]/testdata[[#This Row],[14dmf]]</f>
        <v>0.53545498091278088</v>
      </c>
      <c r="Q460" s="16">
        <f>100-(100/(1+testdata[[#This Row],[mfratio]]))</f>
        <v>34.872724213279724</v>
      </c>
      <c r="R460"/>
    </row>
    <row r="461" spans="1:18" x14ac:dyDescent="0.25">
      <c r="A461" s="8">
        <v>460</v>
      </c>
      <c r="B461" s="4" t="s">
        <v>7</v>
      </c>
      <c r="C461" s="5" t="str">
        <f t="shared" si="441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2">
        <f>(testdata[[#This Row],[high]]+testdata[[#This Row],[low]]+testdata[[#This Row],[close]])/3</f>
        <v>258.22666666666669</v>
      </c>
      <c r="K461" s="11">
        <f>IF(testdata[[#This Row],[tp]]&gt;J460,1,IF(testdata[[#This Row],[tp]]&lt;J460,-1,0))</f>
        <v>-1</v>
      </c>
      <c r="L461" s="1">
        <f>IF(testdata[[#This Row],[updown]]=1,testdata[[#This Row],[tp]]*testdata[[#This Row],[volume]],0)</f>
        <v>0</v>
      </c>
      <c r="M461" s="1">
        <f>IF(testdata[[#This Row],[updown]]=-1,testdata[[#This Row],[tp]]*testdata[[#This Row],[volume]],0)</f>
        <v>42542686331.520004</v>
      </c>
      <c r="N461" s="12">
        <f t="shared" ref="N461:O461" si="453">SUM(L448:L461)</f>
        <v>179688335517.62665</v>
      </c>
      <c r="O461" s="12">
        <f t="shared" si="453"/>
        <v>418062696133.78668</v>
      </c>
      <c r="P461" s="14">
        <f>testdata[[#This Row],[14umf]]/testdata[[#This Row],[14dmf]]</f>
        <v>0.42981193294539616</v>
      </c>
      <c r="Q461" s="16">
        <f>100-(100/(1+testdata[[#This Row],[mfratio]]))</f>
        <v>30.060731977525776</v>
      </c>
      <c r="R461"/>
    </row>
    <row r="462" spans="1:18" x14ac:dyDescent="0.25">
      <c r="A462" s="8">
        <v>461</v>
      </c>
      <c r="B462" s="4" t="s">
        <v>7</v>
      </c>
      <c r="C462" s="5" t="str">
        <f t="shared" si="441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2">
        <f>(testdata[[#This Row],[high]]+testdata[[#This Row],[low]]+testdata[[#This Row],[close]])/3</f>
        <v>259.87</v>
      </c>
      <c r="K462" s="11">
        <f>IF(testdata[[#This Row],[tp]]&gt;J461,1,IF(testdata[[#This Row],[tp]]&lt;J461,-1,0))</f>
        <v>1</v>
      </c>
      <c r="L462" s="1">
        <f>IF(testdata[[#This Row],[updown]]=1,testdata[[#This Row],[tp]]*testdata[[#This Row],[volume]],0)</f>
        <v>41845797514.559998</v>
      </c>
      <c r="M462" s="1">
        <f>IF(testdata[[#This Row],[updown]]=-1,testdata[[#This Row],[tp]]*testdata[[#This Row],[volume]],0)</f>
        <v>0</v>
      </c>
      <c r="N462" s="12">
        <f t="shared" ref="N462:O462" si="454">SUM(L449:L462)</f>
        <v>221534133032.18665</v>
      </c>
      <c r="O462" s="12">
        <f t="shared" si="454"/>
        <v>357717483101.89337</v>
      </c>
      <c r="P462" s="14">
        <f>testdata[[#This Row],[14umf]]/testdata[[#This Row],[14dmf]]</f>
        <v>0.61929914946059306</v>
      </c>
      <c r="Q462" s="16">
        <f>100-(100/(1+testdata[[#This Row],[mfratio]]))</f>
        <v>38.244888207771162</v>
      </c>
      <c r="R462"/>
    </row>
    <row r="463" spans="1:18" x14ac:dyDescent="0.25">
      <c r="A463" s="8">
        <v>462</v>
      </c>
      <c r="B463" s="4" t="s">
        <v>7</v>
      </c>
      <c r="C463" s="5" t="str">
        <f t="shared" si="441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2">
        <f>(testdata[[#This Row],[high]]+testdata[[#This Row],[low]]+testdata[[#This Row],[close]])/3</f>
        <v>264.74</v>
      </c>
      <c r="K463" s="11">
        <f>IF(testdata[[#This Row],[tp]]&gt;J462,1,IF(testdata[[#This Row],[tp]]&lt;J462,-1,0))</f>
        <v>1</v>
      </c>
      <c r="L463" s="1">
        <f>IF(testdata[[#This Row],[updown]]=1,testdata[[#This Row],[tp]]*testdata[[#This Row],[volume]],0)</f>
        <v>34810404213.760002</v>
      </c>
      <c r="M463" s="1">
        <f>IF(testdata[[#This Row],[updown]]=-1,testdata[[#This Row],[tp]]*testdata[[#This Row],[volume]],0)</f>
        <v>0</v>
      </c>
      <c r="N463" s="12">
        <f t="shared" ref="N463:O463" si="455">SUM(L450:L463)</f>
        <v>256344537245.94666</v>
      </c>
      <c r="O463" s="12">
        <f t="shared" si="455"/>
        <v>282462915368.56</v>
      </c>
      <c r="P463" s="14">
        <f>testdata[[#This Row],[14umf]]/testdata[[#This Row],[14dmf]]</f>
        <v>0.90753342580021923</v>
      </c>
      <c r="Q463" s="16">
        <f>100-(100/(1+testdata[[#This Row],[mfratio]]))</f>
        <v>47.576279058884886</v>
      </c>
      <c r="R463"/>
    </row>
    <row r="464" spans="1:18" x14ac:dyDescent="0.25">
      <c r="A464" s="8">
        <v>463</v>
      </c>
      <c r="B464" s="4" t="s">
        <v>7</v>
      </c>
      <c r="C464" s="5" t="str">
        <f t="shared" si="441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2">
        <f>(testdata[[#This Row],[high]]+testdata[[#This Row],[low]]+testdata[[#This Row],[close]])/3</f>
        <v>265.92</v>
      </c>
      <c r="K464" s="11">
        <f>IF(testdata[[#This Row],[tp]]&gt;J463,1,IF(testdata[[#This Row],[tp]]&lt;J463,-1,0))</f>
        <v>1</v>
      </c>
      <c r="L464" s="1">
        <f>IF(testdata[[#This Row],[updown]]=1,testdata[[#This Row],[tp]]*testdata[[#This Row],[volume]],0)</f>
        <v>27116130447.360001</v>
      </c>
      <c r="M464" s="1">
        <f>IF(testdata[[#This Row],[updown]]=-1,testdata[[#This Row],[tp]]*testdata[[#This Row],[volume]],0)</f>
        <v>0</v>
      </c>
      <c r="N464" s="12">
        <f t="shared" ref="N464:O464" si="456">SUM(L451:L464)</f>
        <v>233059230004.56</v>
      </c>
      <c r="O464" s="12">
        <f t="shared" si="456"/>
        <v>282462915368.56</v>
      </c>
      <c r="P464" s="14">
        <f>testdata[[#This Row],[14umf]]/testdata[[#This Row],[14dmf]]</f>
        <v>0.82509673774506764</v>
      </c>
      <c r="Q464" s="16">
        <f>100-(100/(1+testdata[[#This Row],[mfratio]]))</f>
        <v>45.208383790356564</v>
      </c>
      <c r="R464"/>
    </row>
    <row r="465" spans="1:18" x14ac:dyDescent="0.25">
      <c r="A465" s="8">
        <v>464</v>
      </c>
      <c r="B465" s="4" t="s">
        <v>7</v>
      </c>
      <c r="C465" s="5" t="str">
        <f t="shared" si="441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2">
        <f>(testdata[[#This Row],[high]]+testdata[[#This Row],[low]]+testdata[[#This Row],[close]])/3</f>
        <v>265.62666666666672</v>
      </c>
      <c r="K465" s="11">
        <f>IF(testdata[[#This Row],[tp]]&gt;J464,1,IF(testdata[[#This Row],[tp]]&lt;J464,-1,0))</f>
        <v>-1</v>
      </c>
      <c r="L465" s="1">
        <f>IF(testdata[[#This Row],[updown]]=1,testdata[[#This Row],[tp]]*testdata[[#This Row],[volume]],0)</f>
        <v>0</v>
      </c>
      <c r="M465" s="1">
        <f>IF(testdata[[#This Row],[updown]]=-1,testdata[[#This Row],[tp]]*testdata[[#This Row],[volume]],0)</f>
        <v>33385525601.49334</v>
      </c>
      <c r="N465" s="12">
        <f t="shared" ref="N465:O465" si="457">SUM(L452:L465)</f>
        <v>204911487323.5733</v>
      </c>
      <c r="O465" s="12">
        <f t="shared" si="457"/>
        <v>315848440970.05334</v>
      </c>
      <c r="P465" s="14">
        <f>testdata[[#This Row],[14umf]]/testdata[[#This Row],[14dmf]]</f>
        <v>0.64876523276238574</v>
      </c>
      <c r="Q465" s="16">
        <f>100-(100/(1+testdata[[#This Row],[mfratio]]))</f>
        <v>39.348551259503878</v>
      </c>
      <c r="R465"/>
    </row>
    <row r="466" spans="1:18" x14ac:dyDescent="0.25">
      <c r="A466" s="8">
        <v>465</v>
      </c>
      <c r="B466" s="4" t="s">
        <v>7</v>
      </c>
      <c r="C466" s="5" t="str">
        <f t="shared" si="441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2">
        <f>(testdata[[#This Row],[high]]+testdata[[#This Row],[low]]+testdata[[#This Row],[close]])/3</f>
        <v>266.29000000000002</v>
      </c>
      <c r="K466" s="11">
        <f>IF(testdata[[#This Row],[tp]]&gt;J465,1,IF(testdata[[#This Row],[tp]]&lt;J465,-1,0))</f>
        <v>1</v>
      </c>
      <c r="L466" s="1">
        <f>IF(testdata[[#This Row],[updown]]=1,testdata[[#This Row],[tp]]*testdata[[#This Row],[volume]],0)</f>
        <v>17909472420.800003</v>
      </c>
      <c r="M466" s="1">
        <f>IF(testdata[[#This Row],[updown]]=-1,testdata[[#This Row],[tp]]*testdata[[#This Row],[volume]],0)</f>
        <v>0</v>
      </c>
      <c r="N466" s="12">
        <f t="shared" ref="N466:O466" si="458">SUM(L453:L466)</f>
        <v>189816137385.33331</v>
      </c>
      <c r="O466" s="12">
        <f t="shared" si="458"/>
        <v>315848440970.05334</v>
      </c>
      <c r="P466" s="14">
        <f>testdata[[#This Row],[14umf]]/testdata[[#This Row],[14dmf]]</f>
        <v>0.60097221566887649</v>
      </c>
      <c r="Q466" s="16">
        <f>100-(100/(1+testdata[[#This Row],[mfratio]]))</f>
        <v>37.537954112326304</v>
      </c>
      <c r="R466"/>
    </row>
    <row r="467" spans="1:18" x14ac:dyDescent="0.25">
      <c r="A467" s="8">
        <v>466</v>
      </c>
      <c r="B467" s="4" t="s">
        <v>7</v>
      </c>
      <c r="C467" s="5" t="str">
        <f t="shared" si="441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2">
        <f>(testdata[[#This Row],[high]]+testdata[[#This Row],[low]]+testdata[[#This Row],[close]])/3</f>
        <v>267.89333333333337</v>
      </c>
      <c r="K467" s="11">
        <f>IF(testdata[[#This Row],[tp]]&gt;J466,1,IF(testdata[[#This Row],[tp]]&lt;J466,-1,0))</f>
        <v>1</v>
      </c>
      <c r="L467" s="1">
        <f>IF(testdata[[#This Row],[updown]]=1,testdata[[#This Row],[tp]]*testdata[[#This Row],[volume]],0)</f>
        <v>16497180079.786669</v>
      </c>
      <c r="M467" s="1">
        <f>IF(testdata[[#This Row],[updown]]=-1,testdata[[#This Row],[tp]]*testdata[[#This Row],[volume]],0)</f>
        <v>0</v>
      </c>
      <c r="N467" s="12">
        <f t="shared" ref="N467:O467" si="459">SUM(L454:L467)</f>
        <v>175369178025.59998</v>
      </c>
      <c r="O467" s="12">
        <f t="shared" si="459"/>
        <v>315848440970.05334</v>
      </c>
      <c r="P467" s="14">
        <f>testdata[[#This Row],[14umf]]/testdata[[#This Row],[14dmf]]</f>
        <v>0.55523205207850723</v>
      </c>
      <c r="Q467" s="16">
        <f>100-(100/(1+testdata[[#This Row],[mfratio]]))</f>
        <v>35.700913656998083</v>
      </c>
      <c r="R467"/>
    </row>
    <row r="468" spans="1:18" x14ac:dyDescent="0.25">
      <c r="A468" s="8">
        <v>467</v>
      </c>
      <c r="B468" s="4" t="s">
        <v>7</v>
      </c>
      <c r="C468" s="5" t="str">
        <f t="shared" si="441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2">
        <f>(testdata[[#This Row],[high]]+testdata[[#This Row],[low]]+testdata[[#This Row],[close]])/3</f>
        <v>272.93666666666667</v>
      </c>
      <c r="K468" s="11">
        <f>IF(testdata[[#This Row],[tp]]&gt;J467,1,IF(testdata[[#This Row],[tp]]&lt;J467,-1,0))</f>
        <v>1</v>
      </c>
      <c r="L468" s="1">
        <f>IF(testdata[[#This Row],[updown]]=1,testdata[[#This Row],[tp]]*testdata[[#This Row],[volume]],0)</f>
        <v>28742720182.400002</v>
      </c>
      <c r="M468" s="1">
        <f>IF(testdata[[#This Row],[updown]]=-1,testdata[[#This Row],[tp]]*testdata[[#This Row],[volume]],0)</f>
        <v>0</v>
      </c>
      <c r="N468" s="12">
        <f t="shared" ref="N468:O468" si="460">SUM(L455:L468)</f>
        <v>204111898207.99997</v>
      </c>
      <c r="O468" s="12">
        <f t="shared" si="460"/>
        <v>278556351483.38672</v>
      </c>
      <c r="P468" s="14">
        <f>testdata[[#This Row],[14umf]]/testdata[[#This Row],[14dmf]]</f>
        <v>0.73274903667085589</v>
      </c>
      <c r="Q468" s="16">
        <f>100-(100/(1+testdata[[#This Row],[mfratio]]))</f>
        <v>42.288238005816019</v>
      </c>
      <c r="R468"/>
    </row>
    <row r="469" spans="1:18" x14ac:dyDescent="0.25">
      <c r="A469" s="8">
        <v>468</v>
      </c>
      <c r="B469" s="4" t="s">
        <v>7</v>
      </c>
      <c r="C469" s="5" t="str">
        <f t="shared" si="441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2">
        <f>(testdata[[#This Row],[high]]+testdata[[#This Row],[low]]+testdata[[#This Row],[close]])/3</f>
        <v>273.50666666666666</v>
      </c>
      <c r="K469" s="11">
        <f>IF(testdata[[#This Row],[tp]]&gt;J468,1,IF(testdata[[#This Row],[tp]]&lt;J468,-1,0))</f>
        <v>1</v>
      </c>
      <c r="L469" s="1">
        <f>IF(testdata[[#This Row],[updown]]=1,testdata[[#This Row],[tp]]*testdata[[#This Row],[volume]],0)</f>
        <v>18384295425.279999</v>
      </c>
      <c r="M469" s="1">
        <f>IF(testdata[[#This Row],[updown]]=-1,testdata[[#This Row],[tp]]*testdata[[#This Row],[volume]],0)</f>
        <v>0</v>
      </c>
      <c r="N469" s="12">
        <f t="shared" ref="N469:O469" si="461">SUM(L456:L469)</f>
        <v>222496193633.27997</v>
      </c>
      <c r="O469" s="12">
        <f t="shared" si="461"/>
        <v>239802757485.3067</v>
      </c>
      <c r="P469" s="14">
        <f>testdata[[#This Row],[14umf]]/testdata[[#This Row],[14dmf]]</f>
        <v>0.92783000481932676</v>
      </c>
      <c r="Q469" s="16">
        <f>100-(100/(1+testdata[[#This Row],[mfratio]]))</f>
        <v>48.128206454919329</v>
      </c>
      <c r="R469"/>
    </row>
    <row r="470" spans="1:18" x14ac:dyDescent="0.25">
      <c r="A470" s="8">
        <v>469</v>
      </c>
      <c r="B470" s="4" t="s">
        <v>7</v>
      </c>
      <c r="C470" s="5" t="str">
        <f t="shared" si="441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2">
        <f>(testdata[[#This Row],[high]]+testdata[[#This Row],[low]]+testdata[[#This Row],[close]])/3</f>
        <v>270.98333333333335</v>
      </c>
      <c r="K470" s="11">
        <f>IF(testdata[[#This Row],[tp]]&gt;J469,1,IF(testdata[[#This Row],[tp]]&lt;J469,-1,0))</f>
        <v>-1</v>
      </c>
      <c r="L470" s="1">
        <f>IF(testdata[[#This Row],[updown]]=1,testdata[[#This Row],[tp]]*testdata[[#This Row],[volume]],0)</f>
        <v>0</v>
      </c>
      <c r="M470" s="1">
        <f>IF(testdata[[#This Row],[updown]]=-1,testdata[[#This Row],[tp]]*testdata[[#This Row],[volume]],0)</f>
        <v>27442900564.933334</v>
      </c>
      <c r="N470" s="12">
        <f t="shared" ref="N470:O470" si="462">SUM(L457:L470)</f>
        <v>222496193633.27997</v>
      </c>
      <c r="O470" s="12">
        <f t="shared" si="462"/>
        <v>244532264730.37335</v>
      </c>
      <c r="P470" s="14">
        <f>testdata[[#This Row],[14umf]]/testdata[[#This Row],[14dmf]]</f>
        <v>0.90988481163665313</v>
      </c>
      <c r="Q470" s="16">
        <f>100-(100/(1+testdata[[#This Row],[mfratio]]))</f>
        <v>47.640821377962482</v>
      </c>
      <c r="R470"/>
    </row>
    <row r="471" spans="1:18" x14ac:dyDescent="0.25">
      <c r="A471" s="8">
        <v>470</v>
      </c>
      <c r="B471" s="4" t="s">
        <v>7</v>
      </c>
      <c r="C471" s="5" t="str">
        <f t="shared" si="441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2">
        <f>(testdata[[#This Row],[high]]+testdata[[#This Row],[low]]+testdata[[#This Row],[close]])/3</f>
        <v>267.3533333333333</v>
      </c>
      <c r="K471" s="11">
        <f>IF(testdata[[#This Row],[tp]]&gt;J470,1,IF(testdata[[#This Row],[tp]]&lt;J470,-1,0))</f>
        <v>-1</v>
      </c>
      <c r="L471" s="1">
        <f>IF(testdata[[#This Row],[updown]]=1,testdata[[#This Row],[tp]]*testdata[[#This Row],[volume]],0)</f>
        <v>0</v>
      </c>
      <c r="M471" s="1">
        <f>IF(testdata[[#This Row],[updown]]=-1,testdata[[#This Row],[tp]]*testdata[[#This Row],[volume]],0)</f>
        <v>27311208135.679996</v>
      </c>
      <c r="N471" s="12">
        <f t="shared" ref="N471:O471" si="463">SUM(L458:L471)</f>
        <v>222496193633.27997</v>
      </c>
      <c r="O471" s="12">
        <f t="shared" si="463"/>
        <v>231981867539.54669</v>
      </c>
      <c r="P471" s="14">
        <f>testdata[[#This Row],[14umf]]/testdata[[#This Row],[14dmf]]</f>
        <v>0.9591102787175827</v>
      </c>
      <c r="Q471" s="16">
        <f>100-(100/(1+testdata[[#This Row],[mfratio]]))</f>
        <v>48.956421143653451</v>
      </c>
      <c r="R471"/>
    </row>
    <row r="472" spans="1:18" x14ac:dyDescent="0.25">
      <c r="A472" s="8">
        <v>471</v>
      </c>
      <c r="B472" s="4" t="s">
        <v>7</v>
      </c>
      <c r="C472" s="5" t="str">
        <f t="shared" si="441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2">
        <f>(testdata[[#This Row],[high]]+testdata[[#This Row],[low]]+testdata[[#This Row],[close]])/3</f>
        <v>266.25</v>
      </c>
      <c r="K472" s="11">
        <f>IF(testdata[[#This Row],[tp]]&gt;J471,1,IF(testdata[[#This Row],[tp]]&lt;J471,-1,0))</f>
        <v>-1</v>
      </c>
      <c r="L472" s="1">
        <f>IF(testdata[[#This Row],[updown]]=1,testdata[[#This Row],[tp]]*testdata[[#This Row],[volume]],0)</f>
        <v>0</v>
      </c>
      <c r="M472" s="1">
        <f>IF(testdata[[#This Row],[updown]]=-1,testdata[[#This Row],[tp]]*testdata[[#This Row],[volume]],0)</f>
        <v>26790013230</v>
      </c>
      <c r="N472" s="12">
        <f t="shared" ref="N472:O472" si="464">SUM(L459:L472)</f>
        <v>222496193633.27997</v>
      </c>
      <c r="O472" s="12">
        <f t="shared" si="464"/>
        <v>211132929359.3067</v>
      </c>
      <c r="P472" s="14">
        <f>testdata[[#This Row],[14umf]]/testdata[[#This Row],[14dmf]]</f>
        <v>1.0538204263468312</v>
      </c>
      <c r="Q472" s="16">
        <f>100-(100/(1+testdata[[#This Row],[mfratio]]))</f>
        <v>51.310251511193762</v>
      </c>
      <c r="R472"/>
    </row>
    <row r="473" spans="1:18" x14ac:dyDescent="0.25">
      <c r="A473" s="8">
        <v>472</v>
      </c>
      <c r="B473" s="4" t="s">
        <v>7</v>
      </c>
      <c r="C473" s="5" t="str">
        <f t="shared" si="441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2">
        <f>(testdata[[#This Row],[high]]+testdata[[#This Row],[low]]+testdata[[#This Row],[close]])/3</f>
        <v>264.50333333333333</v>
      </c>
      <c r="K473" s="11">
        <f>IF(testdata[[#This Row],[tp]]&gt;J472,1,IF(testdata[[#This Row],[tp]]&lt;J472,-1,0))</f>
        <v>-1</v>
      </c>
      <c r="L473" s="1">
        <f>IF(testdata[[#This Row],[updown]]=1,testdata[[#This Row],[tp]]*testdata[[#This Row],[volume]],0)</f>
        <v>0</v>
      </c>
      <c r="M473" s="1">
        <f>IF(testdata[[#This Row],[updown]]=-1,testdata[[#This Row],[tp]]*testdata[[#This Row],[volume]],0)</f>
        <v>33976765103.200001</v>
      </c>
      <c r="N473" s="12">
        <f t="shared" ref="N473:O473" si="465">SUM(L460:L473)</f>
        <v>185306000283.94669</v>
      </c>
      <c r="O473" s="12">
        <f t="shared" si="465"/>
        <v>245109694462.50671</v>
      </c>
      <c r="P473" s="14">
        <f>testdata[[#This Row],[14umf]]/testdata[[#This Row],[14dmf]]</f>
        <v>0.7560125301869367</v>
      </c>
      <c r="Q473" s="16">
        <f>100-(100/(1+testdata[[#This Row],[mfratio]]))</f>
        <v>43.052798154376227</v>
      </c>
      <c r="R473"/>
    </row>
    <row r="474" spans="1:18" x14ac:dyDescent="0.25">
      <c r="A474" s="8">
        <v>473</v>
      </c>
      <c r="B474" s="4" t="s">
        <v>7</v>
      </c>
      <c r="C474" s="5" t="str">
        <f t="shared" si="441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2">
        <f>(testdata[[#This Row],[high]]+testdata[[#This Row],[low]]+testdata[[#This Row],[close]])/3</f>
        <v>264.60666666666663</v>
      </c>
      <c r="K474" s="11">
        <f>IF(testdata[[#This Row],[tp]]&gt;J473,1,IF(testdata[[#This Row],[tp]]&lt;J473,-1,0))</f>
        <v>1</v>
      </c>
      <c r="L474" s="1">
        <f>IF(testdata[[#This Row],[updown]]=1,testdata[[#This Row],[tp]]*testdata[[#This Row],[volume]],0)</f>
        <v>36638362014.719994</v>
      </c>
      <c r="M474" s="1">
        <f>IF(testdata[[#This Row],[updown]]=-1,testdata[[#This Row],[tp]]*testdata[[#This Row],[volume]],0)</f>
        <v>0</v>
      </c>
      <c r="N474" s="12">
        <f t="shared" ref="N474:O474" si="466">SUM(L461:L474)</f>
        <v>221944362298.66669</v>
      </c>
      <c r="O474" s="12">
        <f t="shared" si="466"/>
        <v>191449098966.82666</v>
      </c>
      <c r="P474" s="14">
        <f>testdata[[#This Row],[14umf]]/testdata[[#This Row],[14dmf]]</f>
        <v>1.1592865335820886</v>
      </c>
      <c r="Q474" s="16">
        <f>100-(100/(1+testdata[[#This Row],[mfratio]]))</f>
        <v>53.688406589510024</v>
      </c>
      <c r="R474"/>
    </row>
    <row r="475" spans="1:18" x14ac:dyDescent="0.25">
      <c r="A475" s="8">
        <v>474</v>
      </c>
      <c r="B475" s="4" t="s">
        <v>7</v>
      </c>
      <c r="C475" s="5" t="str">
        <f t="shared" si="441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2">
        <f>(testdata[[#This Row],[high]]+testdata[[#This Row],[low]]+testdata[[#This Row],[close]])/3</f>
        <v>266.59333333333331</v>
      </c>
      <c r="K475" s="11">
        <f>IF(testdata[[#This Row],[tp]]&gt;J474,1,IF(testdata[[#This Row],[tp]]&lt;J474,-1,0))</f>
        <v>1</v>
      </c>
      <c r="L475" s="1">
        <f>IF(testdata[[#This Row],[updown]]=1,testdata[[#This Row],[tp]]*testdata[[#This Row],[volume]],0)</f>
        <v>34609204117.493332</v>
      </c>
      <c r="M475" s="1">
        <f>IF(testdata[[#This Row],[updown]]=-1,testdata[[#This Row],[tp]]*testdata[[#This Row],[volume]],0)</f>
        <v>0</v>
      </c>
      <c r="N475" s="12">
        <f t="shared" ref="N475:O475" si="467">SUM(L462:L475)</f>
        <v>256553566416.16003</v>
      </c>
      <c r="O475" s="12">
        <f t="shared" si="467"/>
        <v>148906412635.30667</v>
      </c>
      <c r="P475" s="14">
        <f>testdata[[#This Row],[14umf]]/testdata[[#This Row],[14dmf]]</f>
        <v>1.7229181865021275</v>
      </c>
      <c r="Q475" s="16">
        <f>100-(100/(1+testdata[[#This Row],[mfratio]]))</f>
        <v>63.274695326611912</v>
      </c>
      <c r="R475"/>
    </row>
    <row r="476" spans="1:18" x14ac:dyDescent="0.25">
      <c r="A476" s="8">
        <v>475</v>
      </c>
      <c r="B476" s="4" t="s">
        <v>7</v>
      </c>
      <c r="C476" s="5" t="str">
        <f t="shared" si="441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2">
        <f>(testdata[[#This Row],[high]]+testdata[[#This Row],[low]]+testdata[[#This Row],[close]])/3</f>
        <v>263.62333333333328</v>
      </c>
      <c r="K476" s="11">
        <f>IF(testdata[[#This Row],[tp]]&gt;J475,1,IF(testdata[[#This Row],[tp]]&lt;J475,-1,0))</f>
        <v>-1</v>
      </c>
      <c r="L476" s="1">
        <f>IF(testdata[[#This Row],[updown]]=1,testdata[[#This Row],[tp]]*testdata[[#This Row],[volume]],0)</f>
        <v>0</v>
      </c>
      <c r="M476" s="1">
        <f>IF(testdata[[#This Row],[updown]]=-1,testdata[[#This Row],[tp]]*testdata[[#This Row],[volume]],0)</f>
        <v>27845592091.946659</v>
      </c>
      <c r="N476" s="12">
        <f t="shared" ref="N476:O476" si="468">SUM(L463:L476)</f>
        <v>214707768901.60004</v>
      </c>
      <c r="O476" s="12">
        <f t="shared" si="468"/>
        <v>176752004727.25333</v>
      </c>
      <c r="P476" s="14">
        <f>testdata[[#This Row],[14umf]]/testdata[[#This Row],[14dmf]]</f>
        <v>1.2147402188332539</v>
      </c>
      <c r="Q476" s="16">
        <f>100-(100/(1+testdata[[#This Row],[mfratio]]))</f>
        <v>54.847977586878812</v>
      </c>
      <c r="R476"/>
    </row>
    <row r="477" spans="1:18" x14ac:dyDescent="0.25">
      <c r="A477" s="8">
        <v>476</v>
      </c>
      <c r="B477" s="4" t="s">
        <v>7</v>
      </c>
      <c r="C477" s="5" t="str">
        <f t="shared" si="441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2">
        <f>(testdata[[#This Row],[high]]+testdata[[#This Row],[low]]+testdata[[#This Row],[close]])/3</f>
        <v>258.33</v>
      </c>
      <c r="K477" s="11">
        <f>IF(testdata[[#This Row],[tp]]&gt;J476,1,IF(testdata[[#This Row],[tp]]&lt;J476,-1,0))</f>
        <v>-1</v>
      </c>
      <c r="L477" s="1">
        <f>IF(testdata[[#This Row],[updown]]=1,testdata[[#This Row],[tp]]*testdata[[#This Row],[volume]],0)</f>
        <v>0</v>
      </c>
      <c r="M477" s="1">
        <f>IF(testdata[[#This Row],[updown]]=-1,testdata[[#This Row],[tp]]*testdata[[#This Row],[volume]],0)</f>
        <v>36012813979.199997</v>
      </c>
      <c r="N477" s="12">
        <f t="shared" ref="N477:O477" si="469">SUM(L464:L477)</f>
        <v>179897364687.84003</v>
      </c>
      <c r="O477" s="12">
        <f t="shared" si="469"/>
        <v>212764818706.45331</v>
      </c>
      <c r="P477" s="14">
        <f>testdata[[#This Row],[14umf]]/testdata[[#This Row],[14dmf]]</f>
        <v>0.84552213933470011</v>
      </c>
      <c r="Q477" s="16">
        <f>100-(100/(1+testdata[[#This Row],[mfratio]]))</f>
        <v>45.814792535596773</v>
      </c>
      <c r="R477"/>
    </row>
    <row r="478" spans="1:18" x14ac:dyDescent="0.25">
      <c r="A478" s="8">
        <v>477</v>
      </c>
      <c r="B478" s="4" t="s">
        <v>7</v>
      </c>
      <c r="C478" s="5" t="str">
        <f t="shared" si="441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2">
        <f>(testdata[[#This Row],[high]]+testdata[[#This Row],[low]]+testdata[[#This Row],[close]])/3</f>
        <v>259.27333333333331</v>
      </c>
      <c r="K478" s="11">
        <f>IF(testdata[[#This Row],[tp]]&gt;J477,1,IF(testdata[[#This Row],[tp]]&lt;J477,-1,0))</f>
        <v>1</v>
      </c>
      <c r="L478" s="1">
        <f>IF(testdata[[#This Row],[updown]]=1,testdata[[#This Row],[tp]]*testdata[[#This Row],[volume]],0)</f>
        <v>20079207584.586666</v>
      </c>
      <c r="M478" s="1">
        <f>IF(testdata[[#This Row],[updown]]=-1,testdata[[#This Row],[tp]]*testdata[[#This Row],[volume]],0)</f>
        <v>0</v>
      </c>
      <c r="N478" s="12">
        <f t="shared" ref="N478:O478" si="470">SUM(L465:L478)</f>
        <v>172860441825.06665</v>
      </c>
      <c r="O478" s="12">
        <f t="shared" si="470"/>
        <v>212764818706.45331</v>
      </c>
      <c r="P478" s="14">
        <f>testdata[[#This Row],[14umf]]/testdata[[#This Row],[14dmf]]</f>
        <v>0.81244842486651048</v>
      </c>
      <c r="Q478" s="16">
        <f>100-(100/(1+testdata[[#This Row],[mfratio]]))</f>
        <v>44.826016217611738</v>
      </c>
      <c r="R478"/>
    </row>
    <row r="479" spans="1:18" x14ac:dyDescent="0.25">
      <c r="A479" s="8">
        <v>478</v>
      </c>
      <c r="B479" s="4" t="s">
        <v>7</v>
      </c>
      <c r="C479" s="5" t="str">
        <f t="shared" si="441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2">
        <f>(testdata[[#This Row],[high]]+testdata[[#This Row],[low]]+testdata[[#This Row],[close]])/3</f>
        <v>257.31</v>
      </c>
      <c r="K479" s="11">
        <f>IF(testdata[[#This Row],[tp]]&gt;J478,1,IF(testdata[[#This Row],[tp]]&lt;J478,-1,0))</f>
        <v>-1</v>
      </c>
      <c r="L479" s="1">
        <f>IF(testdata[[#This Row],[updown]]=1,testdata[[#This Row],[tp]]*testdata[[#This Row],[volume]],0)</f>
        <v>0</v>
      </c>
      <c r="M479" s="1">
        <f>IF(testdata[[#This Row],[updown]]=-1,testdata[[#This Row],[tp]]*testdata[[#This Row],[volume]],0)</f>
        <v>11289004858.08</v>
      </c>
      <c r="N479" s="12">
        <f t="shared" ref="N479:O479" si="471">SUM(L466:L479)</f>
        <v>172860441825.06665</v>
      </c>
      <c r="O479" s="12">
        <f t="shared" si="471"/>
        <v>190668297963.03995</v>
      </c>
      <c r="P479" s="14">
        <f>testdata[[#This Row],[14umf]]/testdata[[#This Row],[14dmf]]</f>
        <v>0.90660295220432896</v>
      </c>
      <c r="Q479" s="16">
        <f>100-(100/(1+testdata[[#This Row],[mfratio]]))</f>
        <v>47.55069487100895</v>
      </c>
      <c r="R479"/>
    </row>
    <row r="480" spans="1:18" x14ac:dyDescent="0.25">
      <c r="A480" s="8">
        <v>479</v>
      </c>
      <c r="B480" s="4" t="s">
        <v>7</v>
      </c>
      <c r="C480" s="5" t="str">
        <f t="shared" si="441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2">
        <f>(testdata[[#This Row],[high]]+testdata[[#This Row],[low]]+testdata[[#This Row],[close]])/3</f>
        <v>260.38333333333333</v>
      </c>
      <c r="K480" s="11">
        <f>IF(testdata[[#This Row],[tp]]&gt;J479,1,IF(testdata[[#This Row],[tp]]&lt;J479,-1,0))</f>
        <v>1</v>
      </c>
      <c r="L480" s="1">
        <f>IF(testdata[[#This Row],[updown]]=1,testdata[[#This Row],[tp]]*testdata[[#This Row],[volume]],0)</f>
        <v>21344071775.733334</v>
      </c>
      <c r="M480" s="1">
        <f>IF(testdata[[#This Row],[updown]]=-1,testdata[[#This Row],[tp]]*testdata[[#This Row],[volume]],0)</f>
        <v>0</v>
      </c>
      <c r="N480" s="12">
        <f t="shared" ref="N480:O480" si="472">SUM(L467:L480)</f>
        <v>176295041180</v>
      </c>
      <c r="O480" s="12">
        <f t="shared" si="472"/>
        <v>190668297963.03995</v>
      </c>
      <c r="P480" s="14">
        <f>testdata[[#This Row],[14umf]]/testdata[[#This Row],[14dmf]]</f>
        <v>0.92461643106592306</v>
      </c>
      <c r="Q480" s="16">
        <f>100-(100/(1+testdata[[#This Row],[mfratio]]))</f>
        <v>48.041594997390554</v>
      </c>
      <c r="R480"/>
    </row>
    <row r="481" spans="1:18" x14ac:dyDescent="0.25">
      <c r="A481" s="8">
        <v>480</v>
      </c>
      <c r="B481" s="4" t="s">
        <v>7</v>
      </c>
      <c r="C481" s="5" t="str">
        <f t="shared" si="441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2">
        <f>(testdata[[#This Row],[high]]+testdata[[#This Row],[low]]+testdata[[#This Row],[close]])/3</f>
        <v>260.98999999999995</v>
      </c>
      <c r="K481" s="11">
        <f>IF(testdata[[#This Row],[tp]]&gt;J480,1,IF(testdata[[#This Row],[tp]]&lt;J480,-1,0))</f>
        <v>1</v>
      </c>
      <c r="L481" s="1">
        <f>IF(testdata[[#This Row],[updown]]=1,testdata[[#This Row],[tp]]*testdata[[#This Row],[volume]],0)</f>
        <v>20195756970.559998</v>
      </c>
      <c r="M481" s="1">
        <f>IF(testdata[[#This Row],[updown]]=-1,testdata[[#This Row],[tp]]*testdata[[#This Row],[volume]],0)</f>
        <v>0</v>
      </c>
      <c r="N481" s="12">
        <f t="shared" ref="N481:O481" si="473">SUM(L468:L481)</f>
        <v>179993618070.77332</v>
      </c>
      <c r="O481" s="12">
        <f t="shared" si="473"/>
        <v>190668297963.03995</v>
      </c>
      <c r="P481" s="14">
        <f>testdata[[#This Row],[14umf]]/testdata[[#This Row],[14dmf]]</f>
        <v>0.94401439564779743</v>
      </c>
      <c r="Q481" s="16">
        <f>100-(100/(1+testdata[[#This Row],[mfratio]]))</f>
        <v>48.560051703383948</v>
      </c>
      <c r="R481"/>
    </row>
    <row r="482" spans="1:18" x14ac:dyDescent="0.25">
      <c r="A482" s="8">
        <v>481</v>
      </c>
      <c r="B482" s="4" t="s">
        <v>7</v>
      </c>
      <c r="C482" s="5" t="str">
        <f t="shared" si="441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2">
        <f>(testdata[[#This Row],[high]]+testdata[[#This Row],[low]]+testdata[[#This Row],[close]])/3</f>
        <v>265.87666666666672</v>
      </c>
      <c r="K482" s="11">
        <f>IF(testdata[[#This Row],[tp]]&gt;J481,1,IF(testdata[[#This Row],[tp]]&lt;J481,-1,0))</f>
        <v>1</v>
      </c>
      <c r="L482" s="1">
        <f>IF(testdata[[#This Row],[updown]]=1,testdata[[#This Row],[tp]]*testdata[[#This Row],[volume]],0)</f>
        <v>34778195195.573341</v>
      </c>
      <c r="M482" s="1">
        <f>IF(testdata[[#This Row],[updown]]=-1,testdata[[#This Row],[tp]]*testdata[[#This Row],[volume]],0)</f>
        <v>0</v>
      </c>
      <c r="N482" s="12">
        <f t="shared" ref="N482:O482" si="474">SUM(L469:L482)</f>
        <v>186029093083.94666</v>
      </c>
      <c r="O482" s="12">
        <f t="shared" si="474"/>
        <v>190668297963.03995</v>
      </c>
      <c r="P482" s="14">
        <f>testdata[[#This Row],[14umf]]/testdata[[#This Row],[14dmf]]</f>
        <v>0.97566871405128619</v>
      </c>
      <c r="Q482" s="16">
        <f>100-(100/(1+testdata[[#This Row],[mfratio]]))</f>
        <v>49.384226571599136</v>
      </c>
      <c r="R482"/>
    </row>
    <row r="483" spans="1:18" x14ac:dyDescent="0.25">
      <c r="A483" s="8">
        <v>482</v>
      </c>
      <c r="B483" s="4" t="s">
        <v>7</v>
      </c>
      <c r="C483" s="5" t="str">
        <f t="shared" si="441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2">
        <f>(testdata[[#This Row],[high]]+testdata[[#This Row],[low]]+testdata[[#This Row],[close]])/3</f>
        <v>267.33666666666664</v>
      </c>
      <c r="K483" s="11">
        <f>IF(testdata[[#This Row],[tp]]&gt;J482,1,IF(testdata[[#This Row],[tp]]&lt;J482,-1,0))</f>
        <v>1</v>
      </c>
      <c r="L483" s="1">
        <f>IF(testdata[[#This Row],[updown]]=1,testdata[[#This Row],[tp]]*testdata[[#This Row],[volume]],0)</f>
        <v>22562049078.799999</v>
      </c>
      <c r="M483" s="1">
        <f>IF(testdata[[#This Row],[updown]]=-1,testdata[[#This Row],[tp]]*testdata[[#This Row],[volume]],0)</f>
        <v>0</v>
      </c>
      <c r="N483" s="12">
        <f t="shared" ref="N483:O483" si="475">SUM(L470:L483)</f>
        <v>190206846737.46664</v>
      </c>
      <c r="O483" s="12">
        <f t="shared" si="475"/>
        <v>190668297963.03995</v>
      </c>
      <c r="P483" s="14">
        <f>testdata[[#This Row],[14umf]]/testdata[[#This Row],[14dmf]]</f>
        <v>0.99757982197091433</v>
      </c>
      <c r="Q483" s="16">
        <f>100-(100/(1+testdata[[#This Row],[mfratio]]))</f>
        <v>49.939422244796766</v>
      </c>
      <c r="R483"/>
    </row>
    <row r="484" spans="1:18" x14ac:dyDescent="0.25">
      <c r="A484" s="8">
        <v>483</v>
      </c>
      <c r="B484" s="4" t="s">
        <v>7</v>
      </c>
      <c r="C484" s="5" t="str">
        <f t="shared" si="441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2">
        <f>(testdata[[#This Row],[high]]+testdata[[#This Row],[low]]+testdata[[#This Row],[close]])/3</f>
        <v>268.44666666666666</v>
      </c>
      <c r="K484" s="11">
        <f>IF(testdata[[#This Row],[tp]]&gt;J483,1,IF(testdata[[#This Row],[tp]]&lt;J483,-1,0))</f>
        <v>1</v>
      </c>
      <c r="L484" s="1">
        <f>IF(testdata[[#This Row],[updown]]=1,testdata[[#This Row],[tp]]*testdata[[#This Row],[volume]],0)</f>
        <v>27018628696.959999</v>
      </c>
      <c r="M484" s="1">
        <f>IF(testdata[[#This Row],[updown]]=-1,testdata[[#This Row],[tp]]*testdata[[#This Row],[volume]],0)</f>
        <v>0</v>
      </c>
      <c r="N484" s="12">
        <f t="shared" ref="N484:O484" si="476">SUM(L471:L484)</f>
        <v>217225475434.42664</v>
      </c>
      <c r="O484" s="12">
        <f t="shared" si="476"/>
        <v>163225397398.10663</v>
      </c>
      <c r="P484" s="14">
        <f>testdata[[#This Row],[14umf]]/testdata[[#This Row],[14dmf]]</f>
        <v>1.3308313466967021</v>
      </c>
      <c r="Q484" s="16">
        <f>100-(100/(1+testdata[[#This Row],[mfratio]]))</f>
        <v>57.096852956898033</v>
      </c>
      <c r="R484"/>
    </row>
    <row r="485" spans="1:18" x14ac:dyDescent="0.25">
      <c r="A485" s="8">
        <v>484</v>
      </c>
      <c r="B485" s="4" t="s">
        <v>7</v>
      </c>
      <c r="C485" s="5" t="str">
        <f t="shared" si="441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2">
        <f>(testdata[[#This Row],[high]]+testdata[[#This Row],[low]]+testdata[[#This Row],[close]])/3</f>
        <v>272.29333333333329</v>
      </c>
      <c r="K485" s="11">
        <f>IF(testdata[[#This Row],[tp]]&gt;J484,1,IF(testdata[[#This Row],[tp]]&lt;J484,-1,0))</f>
        <v>1</v>
      </c>
      <c r="L485" s="1">
        <f>IF(testdata[[#This Row],[updown]]=1,testdata[[#This Row],[tp]]*testdata[[#This Row],[volume]],0)</f>
        <v>28749098273.919994</v>
      </c>
      <c r="M485" s="1">
        <f>IF(testdata[[#This Row],[updown]]=-1,testdata[[#This Row],[tp]]*testdata[[#This Row],[volume]],0)</f>
        <v>0</v>
      </c>
      <c r="N485" s="12">
        <f t="shared" ref="N485:O485" si="477">SUM(L472:L485)</f>
        <v>245974573708.34662</v>
      </c>
      <c r="O485" s="12">
        <f t="shared" si="477"/>
        <v>135914189262.42665</v>
      </c>
      <c r="P485" s="14">
        <f>testdata[[#This Row],[14umf]]/testdata[[#This Row],[14dmf]]</f>
        <v>1.809778471572328</v>
      </c>
      <c r="Q485" s="16">
        <f>100-(100/(1+testdata[[#This Row],[mfratio]]))</f>
        <v>64.410005624379039</v>
      </c>
      <c r="R485"/>
    </row>
    <row r="486" spans="1:18" x14ac:dyDescent="0.25">
      <c r="A486" s="8">
        <v>485</v>
      </c>
      <c r="B486" s="4" t="s">
        <v>7</v>
      </c>
      <c r="C486" s="5" t="str">
        <f t="shared" si="441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2">
        <f>(testdata[[#This Row],[high]]+testdata[[#This Row],[low]]+testdata[[#This Row],[close]])/3</f>
        <v>266.37333333333339</v>
      </c>
      <c r="K486" s="11">
        <f>IF(testdata[[#This Row],[tp]]&gt;J485,1,IF(testdata[[#This Row],[tp]]&lt;J485,-1,0))</f>
        <v>-1</v>
      </c>
      <c r="L486" s="1">
        <f>IF(testdata[[#This Row],[updown]]=1,testdata[[#This Row],[tp]]*testdata[[#This Row],[volume]],0)</f>
        <v>0</v>
      </c>
      <c r="M486" s="1">
        <f>IF(testdata[[#This Row],[updown]]=-1,testdata[[#This Row],[tp]]*testdata[[#This Row],[volume]],0)</f>
        <v>48590557660.586678</v>
      </c>
      <c r="N486" s="12">
        <f t="shared" ref="N486:O486" si="478">SUM(L473:L486)</f>
        <v>245974573708.34662</v>
      </c>
      <c r="O486" s="12">
        <f t="shared" si="478"/>
        <v>157714733693.01334</v>
      </c>
      <c r="P486" s="14">
        <f>testdata[[#This Row],[14umf]]/testdata[[#This Row],[14dmf]]</f>
        <v>1.5596169612607547</v>
      </c>
      <c r="Q486" s="16">
        <f>100-(100/(1+testdata[[#This Row],[mfratio]]))</f>
        <v>60.931654418032764</v>
      </c>
      <c r="R486"/>
    </row>
    <row r="487" spans="1:18" x14ac:dyDescent="0.25">
      <c r="A487" s="8">
        <v>486</v>
      </c>
      <c r="B487" s="4" t="s">
        <v>7</v>
      </c>
      <c r="C487" s="5" t="str">
        <f t="shared" si="441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2">
        <f>(testdata[[#This Row],[high]]+testdata[[#This Row],[low]]+testdata[[#This Row],[close]])/3</f>
        <v>260.92333333333335</v>
      </c>
      <c r="K487" s="11">
        <f>IF(testdata[[#This Row],[tp]]&gt;J486,1,IF(testdata[[#This Row],[tp]]&lt;J486,-1,0))</f>
        <v>-1</v>
      </c>
      <c r="L487" s="1">
        <f>IF(testdata[[#This Row],[updown]]=1,testdata[[#This Row],[tp]]*testdata[[#This Row],[volume]],0)</f>
        <v>0</v>
      </c>
      <c r="M487" s="1">
        <f>IF(testdata[[#This Row],[updown]]=-1,testdata[[#This Row],[tp]]*testdata[[#This Row],[volume]],0)</f>
        <v>54602549264.26667</v>
      </c>
      <c r="N487" s="12">
        <f t="shared" ref="N487:O487" si="479">SUM(L474:L487)</f>
        <v>245974573708.34662</v>
      </c>
      <c r="O487" s="12">
        <f t="shared" si="479"/>
        <v>178340517854.07999</v>
      </c>
      <c r="P487" s="14">
        <f>testdata[[#This Row],[14umf]]/testdata[[#This Row],[14dmf]]</f>
        <v>1.3792411094690524</v>
      </c>
      <c r="Q487" s="16">
        <f>100-(100/(1+testdata[[#This Row],[mfratio]]))</f>
        <v>57.969791459127975</v>
      </c>
      <c r="R487"/>
    </row>
    <row r="488" spans="1:18" x14ac:dyDescent="0.25">
      <c r="A488" s="8">
        <v>487</v>
      </c>
      <c r="B488" s="4" t="s">
        <v>7</v>
      </c>
      <c r="C488" s="5" t="str">
        <f t="shared" si="441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2">
        <f>(testdata[[#This Row],[high]]+testdata[[#This Row],[low]]+testdata[[#This Row],[close]])/3</f>
        <v>259.34999999999997</v>
      </c>
      <c r="K488" s="11">
        <f>IF(testdata[[#This Row],[tp]]&gt;J487,1,IF(testdata[[#This Row],[tp]]&lt;J487,-1,0))</f>
        <v>-1</v>
      </c>
      <c r="L488" s="1">
        <f>IF(testdata[[#This Row],[updown]]=1,testdata[[#This Row],[tp]]*testdata[[#This Row],[volume]],0)</f>
        <v>0</v>
      </c>
      <c r="M488" s="1">
        <f>IF(testdata[[#This Row],[updown]]=-1,testdata[[#This Row],[tp]]*testdata[[#This Row],[volume]],0)</f>
        <v>42799476501.599991</v>
      </c>
      <c r="N488" s="12">
        <f t="shared" ref="N488:O488" si="480">SUM(L475:L488)</f>
        <v>209336211693.62665</v>
      </c>
      <c r="O488" s="12">
        <f t="shared" si="480"/>
        <v>221139994355.67999</v>
      </c>
      <c r="P488" s="14">
        <f>testdata[[#This Row],[14umf]]/testdata[[#This Row],[14dmf]]</f>
        <v>0.94662303082513322</v>
      </c>
      <c r="Q488" s="16">
        <f>100-(100/(1+testdata[[#This Row],[mfratio]]))</f>
        <v>48.628985470488317</v>
      </c>
      <c r="R488"/>
    </row>
    <row r="489" spans="1:18" x14ac:dyDescent="0.25">
      <c r="A489" s="8">
        <v>488</v>
      </c>
      <c r="B489" s="4" t="s">
        <v>7</v>
      </c>
      <c r="C489" s="5" t="str">
        <f t="shared" si="441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2">
        <f>(testdata[[#This Row],[high]]+testdata[[#This Row],[low]]+testdata[[#This Row],[close]])/3</f>
        <v>256.24</v>
      </c>
      <c r="K489" s="11">
        <f>IF(testdata[[#This Row],[tp]]&gt;J488,1,IF(testdata[[#This Row],[tp]]&lt;J488,-1,0))</f>
        <v>-1</v>
      </c>
      <c r="L489" s="1">
        <f>IF(testdata[[#This Row],[updown]]=1,testdata[[#This Row],[tp]]*testdata[[#This Row],[volume]],0)</f>
        <v>0</v>
      </c>
      <c r="M489" s="1">
        <f>IF(testdata[[#This Row],[updown]]=-1,testdata[[#This Row],[tp]]*testdata[[#This Row],[volume]],0)</f>
        <v>39772207553.279999</v>
      </c>
      <c r="N489" s="12">
        <f t="shared" ref="N489:O489" si="481">SUM(L476:L489)</f>
        <v>174727007576.13333</v>
      </c>
      <c r="O489" s="12">
        <f t="shared" si="481"/>
        <v>260912201908.95999</v>
      </c>
      <c r="P489" s="14">
        <f>testdata[[#This Row],[14umf]]/testdata[[#This Row],[14dmf]]</f>
        <v>0.66967740986334079</v>
      </c>
      <c r="Q489" s="16">
        <f>100-(100/(1+testdata[[#This Row],[mfratio]]))</f>
        <v>40.10819131332395</v>
      </c>
      <c r="R489"/>
    </row>
    <row r="490" spans="1:18" x14ac:dyDescent="0.25">
      <c r="A490" s="8">
        <v>489</v>
      </c>
      <c r="B490" s="4" t="s">
        <v>7</v>
      </c>
      <c r="C490" s="5" t="str">
        <f t="shared" si="441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2">
        <f>(testdata[[#This Row],[high]]+testdata[[#This Row],[low]]+testdata[[#This Row],[close]])/3</f>
        <v>258.40000000000003</v>
      </c>
      <c r="K490" s="11">
        <f>IF(testdata[[#This Row],[tp]]&gt;J489,1,IF(testdata[[#This Row],[tp]]&lt;J489,-1,0))</f>
        <v>1</v>
      </c>
      <c r="L490" s="1">
        <f>IF(testdata[[#This Row],[updown]]=1,testdata[[#This Row],[tp]]*testdata[[#This Row],[volume]],0)</f>
        <v>32178064140.800003</v>
      </c>
      <c r="M490" s="1">
        <f>IF(testdata[[#This Row],[updown]]=-1,testdata[[#This Row],[tp]]*testdata[[#This Row],[volume]],0)</f>
        <v>0</v>
      </c>
      <c r="N490" s="12">
        <f t="shared" ref="N490:O490" si="482">SUM(L477:L490)</f>
        <v>206905071716.93335</v>
      </c>
      <c r="O490" s="12">
        <f t="shared" si="482"/>
        <v>233066609817.01334</v>
      </c>
      <c r="P490" s="14">
        <f>testdata[[#This Row],[14umf]]/testdata[[#This Row],[14dmf]]</f>
        <v>0.88775081029144376</v>
      </c>
      <c r="Q490" s="16">
        <f>100-(100/(1+testdata[[#This Row],[mfratio]]))</f>
        <v>47.02690659443482</v>
      </c>
      <c r="R490"/>
    </row>
    <row r="491" spans="1:18" x14ac:dyDescent="0.25">
      <c r="A491" s="8">
        <v>490</v>
      </c>
      <c r="B491" s="4" t="s">
        <v>7</v>
      </c>
      <c r="C491" s="5" t="str">
        <f t="shared" si="441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2">
        <f>(testdata[[#This Row],[high]]+testdata[[#This Row],[low]]+testdata[[#This Row],[close]])/3</f>
        <v>260.13666666666671</v>
      </c>
      <c r="K491" s="11">
        <f>IF(testdata[[#This Row],[tp]]&gt;J490,1,IF(testdata[[#This Row],[tp]]&lt;J490,-1,0))</f>
        <v>1</v>
      </c>
      <c r="L491" s="1">
        <f>IF(testdata[[#This Row],[updown]]=1,testdata[[#This Row],[tp]]*testdata[[#This Row],[volume]],0)</f>
        <v>26121594248.026672</v>
      </c>
      <c r="M491" s="1">
        <f>IF(testdata[[#This Row],[updown]]=-1,testdata[[#This Row],[tp]]*testdata[[#This Row],[volume]],0)</f>
        <v>0</v>
      </c>
      <c r="N491" s="12">
        <f t="shared" ref="N491:O491" si="483">SUM(L478:L491)</f>
        <v>233026665964.96002</v>
      </c>
      <c r="O491" s="12">
        <f t="shared" si="483"/>
        <v>197053795837.81332</v>
      </c>
      <c r="P491" s="14">
        <f>testdata[[#This Row],[14umf]]/testdata[[#This Row],[14dmf]]</f>
        <v>1.1825535507915537</v>
      </c>
      <c r="Q491" s="16">
        <f>100-(100/(1+testdata[[#This Row],[mfratio]]))</f>
        <v>54.182109316982086</v>
      </c>
      <c r="R491"/>
    </row>
    <row r="492" spans="1:18" x14ac:dyDescent="0.25">
      <c r="A492" s="8">
        <v>491</v>
      </c>
      <c r="B492" s="4" t="s">
        <v>7</v>
      </c>
      <c r="C492" s="5" t="str">
        <f t="shared" si="441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2">
        <f>(testdata[[#This Row],[high]]+testdata[[#This Row],[low]]+testdata[[#This Row],[close]])/3</f>
        <v>259.21000000000004</v>
      </c>
      <c r="K492" s="11">
        <f>IF(testdata[[#This Row],[tp]]&gt;J491,1,IF(testdata[[#This Row],[tp]]&lt;J491,-1,0))</f>
        <v>-1</v>
      </c>
      <c r="L492" s="1">
        <f>IF(testdata[[#This Row],[updown]]=1,testdata[[#This Row],[tp]]*testdata[[#This Row],[volume]],0)</f>
        <v>0</v>
      </c>
      <c r="M492" s="1">
        <f>IF(testdata[[#This Row],[updown]]=-1,testdata[[#This Row],[tp]]*testdata[[#This Row],[volume]],0)</f>
        <v>25679468122.000004</v>
      </c>
      <c r="N492" s="12">
        <f t="shared" ref="N492:O492" si="484">SUM(L479:L492)</f>
        <v>212947458380.37335</v>
      </c>
      <c r="O492" s="12">
        <f t="shared" si="484"/>
        <v>222733263959.81332</v>
      </c>
      <c r="P492" s="14">
        <f>testdata[[#This Row],[14umf]]/testdata[[#This Row],[14dmf]]</f>
        <v>0.9560649118795046</v>
      </c>
      <c r="Q492" s="16">
        <f>100-(100/(1+testdata[[#This Row],[mfratio]]))</f>
        <v>48.876952194846133</v>
      </c>
      <c r="R492"/>
    </row>
    <row r="493" spans="1:18" x14ac:dyDescent="0.25">
      <c r="A493" s="8">
        <v>492</v>
      </c>
      <c r="B493" s="4" t="s">
        <v>7</v>
      </c>
      <c r="C493" s="5" t="str">
        <f t="shared" si="441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2">
        <f>(testdata[[#This Row],[high]]+testdata[[#This Row],[low]]+testdata[[#This Row],[close]])/3</f>
        <v>255.10333333333332</v>
      </c>
      <c r="K493" s="11">
        <f>IF(testdata[[#This Row],[tp]]&gt;J492,1,IF(testdata[[#This Row],[tp]]&lt;J492,-1,0))</f>
        <v>-1</v>
      </c>
      <c r="L493" s="1">
        <f>IF(testdata[[#This Row],[updown]]=1,testdata[[#This Row],[tp]]*testdata[[#This Row],[volume]],0)</f>
        <v>0</v>
      </c>
      <c r="M493" s="1">
        <f>IF(testdata[[#This Row],[updown]]=-1,testdata[[#This Row],[tp]]*testdata[[#This Row],[volume]],0)</f>
        <v>30579667181.09333</v>
      </c>
      <c r="N493" s="12">
        <f t="shared" ref="N493:O493" si="485">SUM(L480:L493)</f>
        <v>212947458380.37335</v>
      </c>
      <c r="O493" s="12">
        <f t="shared" si="485"/>
        <v>242023926282.82666</v>
      </c>
      <c r="P493" s="14">
        <f>testdata[[#This Row],[14umf]]/testdata[[#This Row],[14dmf]]</f>
        <v>0.87986118418525761</v>
      </c>
      <c r="Q493" s="16">
        <f>100-(100/(1+testdata[[#This Row],[mfratio]]))</f>
        <v>46.804582784478015</v>
      </c>
      <c r="R493"/>
    </row>
    <row r="494" spans="1:18" x14ac:dyDescent="0.25">
      <c r="A494" s="8">
        <v>493</v>
      </c>
      <c r="B494" s="4" t="s">
        <v>7</v>
      </c>
      <c r="C494" s="5" t="str">
        <f t="shared" si="441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2">
        <f>(testdata[[#This Row],[high]]+testdata[[#This Row],[low]]+testdata[[#This Row],[close]])/3</f>
        <v>250.28333333333333</v>
      </c>
      <c r="K494" s="11">
        <f>IF(testdata[[#This Row],[tp]]&gt;J493,1,IF(testdata[[#This Row],[tp]]&lt;J493,-1,0))</f>
        <v>-1</v>
      </c>
      <c r="L494" s="1">
        <f>IF(testdata[[#This Row],[updown]]=1,testdata[[#This Row],[tp]]*testdata[[#This Row],[volume]],0)</f>
        <v>0</v>
      </c>
      <c r="M494" s="1">
        <f>IF(testdata[[#This Row],[updown]]=-1,testdata[[#This Row],[tp]]*testdata[[#This Row],[volume]],0)</f>
        <v>42450704334.400002</v>
      </c>
      <c r="N494" s="12">
        <f t="shared" ref="N494:O494" si="486">SUM(L481:L494)</f>
        <v>191603386604.64001</v>
      </c>
      <c r="O494" s="12">
        <f t="shared" si="486"/>
        <v>284474630617.22668</v>
      </c>
      <c r="P494" s="14">
        <f>testdata[[#This Row],[14umf]]/testdata[[#This Row],[14dmf]]</f>
        <v>0.67353417838672203</v>
      </c>
      <c r="Q494" s="16">
        <f>100-(100/(1+testdata[[#This Row],[mfratio]]))</f>
        <v>40.246215887625631</v>
      </c>
      <c r="R494"/>
    </row>
    <row r="495" spans="1:18" x14ac:dyDescent="0.25">
      <c r="A495" s="8">
        <v>494</v>
      </c>
      <c r="B495" s="4" t="s">
        <v>7</v>
      </c>
      <c r="C495" s="5" t="str">
        <f t="shared" si="441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2">
        <f>(testdata[[#This Row],[high]]+testdata[[#This Row],[low]]+testdata[[#This Row],[close]])/3</f>
        <v>249.23666666666668</v>
      </c>
      <c r="K495" s="11">
        <f>IF(testdata[[#This Row],[tp]]&gt;J494,1,IF(testdata[[#This Row],[tp]]&lt;J494,-1,0))</f>
        <v>-1</v>
      </c>
      <c r="L495" s="1">
        <f>IF(testdata[[#This Row],[updown]]=1,testdata[[#This Row],[tp]]*testdata[[#This Row],[volume]],0)</f>
        <v>0</v>
      </c>
      <c r="M495" s="1">
        <f>IF(testdata[[#This Row],[updown]]=-1,testdata[[#This Row],[tp]]*testdata[[#This Row],[volume]],0)</f>
        <v>34360400924.746666</v>
      </c>
      <c r="N495" s="12">
        <f t="shared" ref="N495:O495" si="487">SUM(L482:L495)</f>
        <v>171407629634.08002</v>
      </c>
      <c r="O495" s="12">
        <f t="shared" si="487"/>
        <v>318835031541.97333</v>
      </c>
      <c r="P495" s="14">
        <f>testdata[[#This Row],[14umf]]/testdata[[#This Row],[14dmf]]</f>
        <v>0.53760601150101317</v>
      </c>
      <c r="Q495" s="16">
        <f>100-(100/(1+testdata[[#This Row],[mfratio]]))</f>
        <v>34.963833874205619</v>
      </c>
      <c r="R495"/>
    </row>
    <row r="496" spans="1:18" x14ac:dyDescent="0.25">
      <c r="A496" s="8">
        <v>495</v>
      </c>
      <c r="B496" s="4" t="s">
        <v>7</v>
      </c>
      <c r="C496" s="5" t="str">
        <f t="shared" si="441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2">
        <f>(testdata[[#This Row],[high]]+testdata[[#This Row],[low]]+testdata[[#This Row],[close]])/3</f>
        <v>247.18666666666664</v>
      </c>
      <c r="K496" s="11">
        <f>IF(testdata[[#This Row],[tp]]&gt;J495,1,IF(testdata[[#This Row],[tp]]&lt;J495,-1,0))</f>
        <v>-1</v>
      </c>
      <c r="L496" s="1">
        <f>IF(testdata[[#This Row],[updown]]=1,testdata[[#This Row],[tp]]*testdata[[#This Row],[volume]],0)</f>
        <v>0</v>
      </c>
      <c r="M496" s="1">
        <f>IF(testdata[[#This Row],[updown]]=-1,testdata[[#This Row],[tp]]*testdata[[#This Row],[volume]],0)</f>
        <v>54465833895.893326</v>
      </c>
      <c r="N496" s="12">
        <f t="shared" ref="N496:O496" si="488">SUM(L483:L496)</f>
        <v>136629434438.50667</v>
      </c>
      <c r="O496" s="12">
        <f t="shared" si="488"/>
        <v>373300865437.86664</v>
      </c>
      <c r="P496" s="14">
        <f>testdata[[#This Row],[14umf]]/testdata[[#This Row],[14dmf]]</f>
        <v>0.36600352982907214</v>
      </c>
      <c r="Q496" s="16">
        <f>100-(100/(1+testdata[[#This Row],[mfratio]]))</f>
        <v>26.793747002606224</v>
      </c>
      <c r="R496"/>
    </row>
    <row r="497" spans="1:18" x14ac:dyDescent="0.25">
      <c r="A497" s="8">
        <v>496</v>
      </c>
      <c r="B497" s="4" t="s">
        <v>7</v>
      </c>
      <c r="C497" s="5" t="str">
        <f t="shared" si="441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2">
        <f>(testdata[[#This Row],[high]]+testdata[[#This Row],[low]]+testdata[[#This Row],[close]])/3</f>
        <v>241.79666666666665</v>
      </c>
      <c r="K497" s="11">
        <f>IF(testdata[[#This Row],[tp]]&gt;J496,1,IF(testdata[[#This Row],[tp]]&lt;J496,-1,0))</f>
        <v>-1</v>
      </c>
      <c r="L497" s="1">
        <f>IF(testdata[[#This Row],[updown]]=1,testdata[[#This Row],[tp]]*testdata[[#This Row],[volume]],0)</f>
        <v>0</v>
      </c>
      <c r="M497" s="1">
        <f>IF(testdata[[#This Row],[updown]]=-1,testdata[[#This Row],[tp]]*testdata[[#This Row],[volume]],0)</f>
        <v>62462319288.373329</v>
      </c>
      <c r="N497" s="12">
        <f t="shared" ref="N497:O497" si="489">SUM(L484:L497)</f>
        <v>114067385359.70667</v>
      </c>
      <c r="O497" s="12">
        <f t="shared" si="489"/>
        <v>435763184726.23999</v>
      </c>
      <c r="P497" s="14">
        <f>testdata[[#This Row],[14umf]]/testdata[[#This Row],[14dmf]]</f>
        <v>0.26176462206500384</v>
      </c>
      <c r="Q497" s="16">
        <f>100-(100/(1+testdata[[#This Row],[mfratio]]))</f>
        <v>20.745915481177448</v>
      </c>
      <c r="R497"/>
    </row>
    <row r="498" spans="1:18" x14ac:dyDescent="0.25">
      <c r="A498" s="8">
        <v>497</v>
      </c>
      <c r="B498" s="4" t="s">
        <v>7</v>
      </c>
      <c r="C498" s="5" t="str">
        <f t="shared" si="441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2">
        <f>(testdata[[#This Row],[high]]+testdata[[#This Row],[low]]+testdata[[#This Row],[close]])/3</f>
        <v>238.94000000000003</v>
      </c>
      <c r="K498" s="11">
        <f>IF(testdata[[#This Row],[tp]]&gt;J497,1,IF(testdata[[#This Row],[tp]]&lt;J497,-1,0))</f>
        <v>-1</v>
      </c>
      <c r="L498" s="1">
        <f>IF(testdata[[#This Row],[updown]]=1,testdata[[#This Row],[tp]]*testdata[[#This Row],[volume]],0)</f>
        <v>0</v>
      </c>
      <c r="M498" s="1">
        <f>IF(testdata[[#This Row],[updown]]=-1,testdata[[#This Row],[tp]]*testdata[[#This Row],[volume]],0)</f>
        <v>62167458899.520004</v>
      </c>
      <c r="N498" s="12">
        <f t="shared" ref="N498:O498" si="490">SUM(L485:L498)</f>
        <v>87048756662.746674</v>
      </c>
      <c r="O498" s="12">
        <f t="shared" si="490"/>
        <v>497930643625.76001</v>
      </c>
      <c r="P498" s="14">
        <f>testdata[[#This Row],[14umf]]/testdata[[#This Row],[14dmf]]</f>
        <v>0.17482104742316623</v>
      </c>
      <c r="Q498" s="16">
        <f>100-(100/(1+testdata[[#This Row],[mfratio]]))</f>
        <v>14.880653339214163</v>
      </c>
      <c r="R498"/>
    </row>
    <row r="499" spans="1:18" x14ac:dyDescent="0.25">
      <c r="A499" s="8">
        <v>498</v>
      </c>
      <c r="B499" s="4" t="s">
        <v>7</v>
      </c>
      <c r="C499" s="5" t="str">
        <f t="shared" si="441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2">
        <f>(testdata[[#This Row],[high]]+testdata[[#This Row],[low]]+testdata[[#This Row],[close]])/3</f>
        <v>232.09</v>
      </c>
      <c r="K499" s="11">
        <f>IF(testdata[[#This Row],[tp]]&gt;J498,1,IF(testdata[[#This Row],[tp]]&lt;J498,-1,0))</f>
        <v>-1</v>
      </c>
      <c r="L499" s="1">
        <f>IF(testdata[[#This Row],[updown]]=1,testdata[[#This Row],[tp]]*testdata[[#This Row],[volume]],0)</f>
        <v>0</v>
      </c>
      <c r="M499" s="1">
        <f>IF(testdata[[#This Row],[updown]]=-1,testdata[[#This Row],[tp]]*testdata[[#This Row],[volume]],0)</f>
        <v>34836872391.360001</v>
      </c>
      <c r="N499" s="12">
        <f t="shared" ref="N499:O499" si="491">SUM(L486:L499)</f>
        <v>58299658388.826675</v>
      </c>
      <c r="O499" s="12">
        <f t="shared" si="491"/>
        <v>532767516017.12</v>
      </c>
      <c r="P499" s="14">
        <f>testdata[[#This Row],[14umf]]/testdata[[#This Row],[14dmf]]</f>
        <v>0.10942795241095982</v>
      </c>
      <c r="Q499" s="16">
        <f>100-(100/(1+testdata[[#This Row],[mfratio]]))</f>
        <v>9.8634573045645624</v>
      </c>
      <c r="R499"/>
    </row>
    <row r="500" spans="1:18" x14ac:dyDescent="0.25">
      <c r="A500" s="8">
        <v>499</v>
      </c>
      <c r="B500" s="4" t="s">
        <v>7</v>
      </c>
      <c r="C500" s="5" t="str">
        <f t="shared" si="441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2">
        <f>(testdata[[#This Row],[high]]+testdata[[#This Row],[low]]+testdata[[#This Row],[close]])/3</f>
        <v>237.54666666666665</v>
      </c>
      <c r="K500" s="11">
        <f>IF(testdata[[#This Row],[tp]]&gt;J499,1,IF(testdata[[#This Row],[tp]]&lt;J499,-1,0))</f>
        <v>1</v>
      </c>
      <c r="L500" s="1">
        <f>IF(testdata[[#This Row],[updown]]=1,testdata[[#This Row],[tp]]*testdata[[#This Row],[volume]],0)</f>
        <v>52883125428.906662</v>
      </c>
      <c r="M500" s="1">
        <f>IF(testdata[[#This Row],[updown]]=-1,testdata[[#This Row],[tp]]*testdata[[#This Row],[volume]],0)</f>
        <v>0</v>
      </c>
      <c r="N500" s="12">
        <f t="shared" ref="N500:O500" si="492">SUM(L487:L500)</f>
        <v>111182783817.73334</v>
      </c>
      <c r="O500" s="12">
        <f t="shared" si="492"/>
        <v>484176958356.53333</v>
      </c>
      <c r="P500" s="14">
        <f>testdata[[#This Row],[14umf]]/testdata[[#This Row],[14dmf]]</f>
        <v>0.22963253806031325</v>
      </c>
      <c r="Q500" s="16">
        <f>100-(100/(1+testdata[[#This Row],[mfratio]]))</f>
        <v>18.674891152648556</v>
      </c>
      <c r="R500"/>
    </row>
    <row r="501" spans="1:18" x14ac:dyDescent="0.25">
      <c r="A501" s="8">
        <v>500</v>
      </c>
      <c r="B501" s="4" t="s">
        <v>7</v>
      </c>
      <c r="C501" s="5" t="str">
        <f t="shared" si="441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2">
        <f>(testdata[[#This Row],[high]]+testdata[[#This Row],[low]]+testdata[[#This Row],[close]])/3</f>
        <v>240.55333333333337</v>
      </c>
      <c r="K501" s="11">
        <f>IF(testdata[[#This Row],[tp]]&gt;J500,1,IF(testdata[[#This Row],[tp]]&lt;J500,-1,0))</f>
        <v>1</v>
      </c>
      <c r="L501" s="1">
        <f>IF(testdata[[#This Row],[updown]]=1,testdata[[#This Row],[tp]]*testdata[[#This Row],[volume]],0)</f>
        <v>45655587044.373337</v>
      </c>
      <c r="M501" s="1">
        <f>IF(testdata[[#This Row],[updown]]=-1,testdata[[#This Row],[tp]]*testdata[[#This Row],[volume]],0)</f>
        <v>0</v>
      </c>
      <c r="N501" s="12">
        <f t="shared" ref="N501:O501" si="493">SUM(L488:L501)</f>
        <v>156838370862.10669</v>
      </c>
      <c r="O501" s="12">
        <f t="shared" si="493"/>
        <v>429574409092.26666</v>
      </c>
      <c r="P501" s="14">
        <f>testdata[[#This Row],[14umf]]/testdata[[#This Row],[14dmf]]</f>
        <v>0.36510175546425527</v>
      </c>
      <c r="Q501" s="16">
        <f>100-(100/(1+testdata[[#This Row],[mfratio]]))</f>
        <v>26.745387587615284</v>
      </c>
      <c r="R501"/>
    </row>
    <row r="502" spans="1:18" x14ac:dyDescent="0.25">
      <c r="A502" s="8">
        <v>501</v>
      </c>
      <c r="B502" s="4" t="s">
        <v>7</v>
      </c>
      <c r="C502" s="5" t="str">
        <f t="shared" si="441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2">
        <f>(testdata[[#This Row],[high]]+testdata[[#This Row],[low]]+testdata[[#This Row],[close]])/3</f>
        <v>243.91666666666666</v>
      </c>
      <c r="K502" s="11">
        <f>IF(testdata[[#This Row],[tp]]&gt;J501,1,IF(testdata[[#This Row],[tp]]&lt;J501,-1,0))</f>
        <v>1</v>
      </c>
      <c r="L502" s="1">
        <f>IF(testdata[[#This Row],[updown]]=1,testdata[[#This Row],[tp]]*testdata[[#This Row],[volume]],0)</f>
        <v>38050734618.666664</v>
      </c>
      <c r="M502" s="1">
        <f>IF(testdata[[#This Row],[updown]]=-1,testdata[[#This Row],[tp]]*testdata[[#This Row],[volume]],0)</f>
        <v>0</v>
      </c>
      <c r="N502" s="12">
        <f t="shared" ref="N502:O502" si="494">SUM(L489:L502)</f>
        <v>194889105480.77335</v>
      </c>
      <c r="O502" s="12">
        <f t="shared" si="494"/>
        <v>386774932590.66669</v>
      </c>
      <c r="P502" s="14">
        <f>testdata[[#This Row],[14umf]]/testdata[[#This Row],[14dmf]]</f>
        <v>0.50388246253546431</v>
      </c>
      <c r="Q502" s="16">
        <f>100-(100/(1+testdata[[#This Row],[mfratio]]))</f>
        <v>33.505441754134552</v>
      </c>
      <c r="R502"/>
    </row>
    <row r="503" spans="1:18" x14ac:dyDescent="0.25">
      <c r="A503" s="8">
        <v>502</v>
      </c>
      <c r="B503" s="4" t="s">
        <v>7</v>
      </c>
      <c r="C503" s="5" t="str">
        <f t="shared" si="441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2">
        <f>(testdata[[#This Row],[high]]+testdata[[#This Row],[low]]+testdata[[#This Row],[close]])/3</f>
        <v>244.5633333333333</v>
      </c>
      <c r="K503" s="11">
        <f>IF(testdata[[#This Row],[tp]]&gt;J502,1,IF(testdata[[#This Row],[tp]]&lt;J502,-1,0))</f>
        <v>1</v>
      </c>
      <c r="L503" s="1">
        <f>IF(testdata[[#This Row],[updown]]=1,testdata[[#This Row],[tp]]*testdata[[#This Row],[volume]],0)</f>
        <v>35958502984.213326</v>
      </c>
      <c r="M503" s="1">
        <f>IF(testdata[[#This Row],[updown]]=-1,testdata[[#This Row],[tp]]*testdata[[#This Row],[volume]],0)</f>
        <v>0</v>
      </c>
      <c r="N503" s="12">
        <f>SUM(L490:L503)</f>
        <v>230847608464.98666</v>
      </c>
      <c r="O503" s="12">
        <f>SUM(M490:M503)</f>
        <v>347002725037.38666</v>
      </c>
      <c r="P503" s="14">
        <f>testdata[[#This Row],[14umf]]/testdata[[#This Row],[14dmf]]</f>
        <v>0.66526165879566146</v>
      </c>
      <c r="Q503" s="16">
        <f>100-(100/(1+testdata[[#This Row],[mfratio]]))</f>
        <v>39.949377041250514</v>
      </c>
      <c r="R50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2020-11-21T20:28:44Z</dcterms:modified>
</cp:coreProperties>
</file>