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defaultThemeVersion="166925"/>
  <xr:revisionPtr revIDLastSave="0" documentId="13_ncr:1_{4C601FF0-BB97-451C-97F9-486367D43129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Fisher Transform" sheetId="1" r:id="rId1"/>
  </sheets>
  <calcPr calcId="19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I6" i="1" l="1"/>
  <c r="H8" i="1"/>
  <c r="H7" i="1"/>
  <c r="I5" i="1"/>
  <c r="H6" i="1"/>
  <c r="I4" i="1"/>
  <c r="H5" i="1"/>
  <c r="I3" i="1"/>
  <c r="H4" i="1"/>
  <c r="I10" i="1"/>
  <c r="I2" i="1"/>
  <c r="H3" i="1"/>
  <c r="I9" i="1"/>
  <c r="H10" i="1"/>
  <c r="H2" i="1"/>
  <c r="I8" i="1"/>
  <c r="H9" i="1"/>
  <c r="I7" i="1"/>
  <c r="H498" i="1"/>
  <c r="H418" i="1"/>
  <c r="H386" i="1"/>
  <c r="H135" i="1"/>
  <c r="H323" i="1"/>
  <c r="H259" i="1"/>
  <c r="H139" i="1"/>
  <c r="I418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482" i="1"/>
  <c r="H235" i="1"/>
  <c r="H107" i="1"/>
  <c r="H307" i="1"/>
  <c r="I490" i="1"/>
  <c r="I474" i="1"/>
  <c r="I458" i="1"/>
  <c r="I442" i="1"/>
  <c r="I426" i="1"/>
  <c r="I410" i="1"/>
  <c r="I394" i="1"/>
  <c r="I378" i="1"/>
  <c r="I328" i="1"/>
  <c r="I312" i="1"/>
  <c r="I296" i="1"/>
  <c r="I280" i="1"/>
  <c r="I264" i="1"/>
  <c r="I434" i="1"/>
  <c r="I402" i="1"/>
  <c r="I386" i="1"/>
  <c r="I354" i="1"/>
  <c r="I320" i="1"/>
  <c r="H247" i="1"/>
  <c r="H223" i="1"/>
  <c r="H215" i="1"/>
  <c r="H191" i="1"/>
  <c r="H183" i="1"/>
  <c r="H159" i="1"/>
  <c r="H151" i="1"/>
  <c r="H127" i="1"/>
  <c r="H119" i="1"/>
  <c r="H95" i="1"/>
  <c r="H87" i="1"/>
  <c r="H63" i="1"/>
  <c r="H55" i="1"/>
  <c r="H31" i="1"/>
  <c r="H23" i="1"/>
  <c r="I488" i="1"/>
  <c r="H488" i="1"/>
  <c r="I456" i="1"/>
  <c r="H456" i="1"/>
  <c r="I432" i="1"/>
  <c r="H432" i="1"/>
  <c r="I416" i="1"/>
  <c r="H416" i="1"/>
  <c r="I376" i="1"/>
  <c r="H376" i="1"/>
  <c r="I344" i="1"/>
  <c r="H450" i="1"/>
  <c r="H370" i="1"/>
  <c r="I495" i="1"/>
  <c r="H495" i="1"/>
  <c r="I471" i="1"/>
  <c r="H471" i="1"/>
  <c r="I431" i="1"/>
  <c r="H431" i="1"/>
  <c r="I399" i="1"/>
  <c r="H399" i="1"/>
  <c r="I375" i="1"/>
  <c r="H375" i="1"/>
  <c r="I351" i="1"/>
  <c r="H351" i="1"/>
  <c r="I319" i="1"/>
  <c r="H319" i="1"/>
  <c r="I303" i="1"/>
  <c r="H303" i="1"/>
  <c r="I263" i="1"/>
  <c r="H263" i="1"/>
  <c r="I466" i="1"/>
  <c r="I370" i="1"/>
  <c r="I256" i="1"/>
  <c r="H350" i="1"/>
  <c r="I342" i="1"/>
  <c r="H342" i="1"/>
  <c r="I334" i="1"/>
  <c r="H334" i="1"/>
  <c r="I326" i="1"/>
  <c r="H326" i="1"/>
  <c r="I318" i="1"/>
  <c r="H318" i="1"/>
  <c r="I310" i="1"/>
  <c r="H310" i="1"/>
  <c r="I302" i="1"/>
  <c r="H302" i="1"/>
  <c r="I294" i="1"/>
  <c r="H294" i="1"/>
  <c r="I286" i="1"/>
  <c r="H286" i="1"/>
  <c r="I278" i="1"/>
  <c r="H278" i="1"/>
  <c r="I270" i="1"/>
  <c r="H270" i="1"/>
  <c r="I262" i="1"/>
  <c r="H262" i="1"/>
  <c r="I254" i="1"/>
  <c r="H254" i="1"/>
  <c r="I246" i="1"/>
  <c r="H246" i="1"/>
  <c r="I238" i="1"/>
  <c r="H238" i="1"/>
  <c r="I230" i="1"/>
  <c r="H230" i="1"/>
  <c r="I222" i="1"/>
  <c r="H222" i="1"/>
  <c r="I214" i="1"/>
  <c r="H214" i="1"/>
  <c r="I206" i="1"/>
  <c r="H206" i="1"/>
  <c r="I198" i="1"/>
  <c r="H198" i="1"/>
  <c r="I190" i="1"/>
  <c r="H190" i="1"/>
  <c r="I182" i="1"/>
  <c r="H182" i="1"/>
  <c r="I174" i="1"/>
  <c r="H174" i="1"/>
  <c r="I166" i="1"/>
  <c r="H166" i="1"/>
  <c r="I158" i="1"/>
  <c r="H158" i="1"/>
  <c r="I150" i="1"/>
  <c r="H150" i="1"/>
  <c r="I142" i="1"/>
  <c r="H142" i="1"/>
  <c r="I134" i="1"/>
  <c r="H134" i="1"/>
  <c r="I126" i="1"/>
  <c r="H126" i="1"/>
  <c r="I118" i="1"/>
  <c r="H118" i="1"/>
  <c r="I110" i="1"/>
  <c r="H110" i="1"/>
  <c r="I102" i="1"/>
  <c r="H102" i="1"/>
  <c r="I94" i="1"/>
  <c r="H94" i="1"/>
  <c r="I86" i="1"/>
  <c r="H86" i="1"/>
  <c r="I78" i="1"/>
  <c r="H78" i="1"/>
  <c r="I70" i="1"/>
  <c r="H70" i="1"/>
  <c r="I62" i="1"/>
  <c r="H62" i="1"/>
  <c r="I54" i="1"/>
  <c r="H54" i="1"/>
  <c r="I46" i="1"/>
  <c r="H46" i="1"/>
  <c r="I38" i="1"/>
  <c r="H38" i="1"/>
  <c r="I30" i="1"/>
  <c r="H30" i="1"/>
  <c r="I22" i="1"/>
  <c r="H22" i="1"/>
  <c r="I14" i="1"/>
  <c r="H14" i="1"/>
  <c r="H494" i="1"/>
  <c r="H478" i="1"/>
  <c r="H462" i="1"/>
  <c r="H446" i="1"/>
  <c r="H430" i="1"/>
  <c r="H414" i="1"/>
  <c r="H398" i="1"/>
  <c r="H382" i="1"/>
  <c r="H366" i="1"/>
  <c r="I350" i="1"/>
  <c r="I472" i="1"/>
  <c r="H472" i="1"/>
  <c r="I448" i="1"/>
  <c r="H448" i="1"/>
  <c r="I408" i="1"/>
  <c r="H408" i="1"/>
  <c r="I360" i="1"/>
  <c r="H360" i="1"/>
  <c r="H466" i="1"/>
  <c r="I455" i="1"/>
  <c r="H455" i="1"/>
  <c r="I415" i="1"/>
  <c r="H415" i="1"/>
  <c r="I343" i="1"/>
  <c r="I311" i="1"/>
  <c r="H311" i="1"/>
  <c r="I287" i="1"/>
  <c r="H287" i="1"/>
  <c r="H255" i="1"/>
  <c r="I450" i="1"/>
  <c r="I501" i="1"/>
  <c r="H501" i="1"/>
  <c r="I493" i="1"/>
  <c r="H493" i="1"/>
  <c r="I485" i="1"/>
  <c r="H485" i="1"/>
  <c r="I477" i="1"/>
  <c r="H477" i="1"/>
  <c r="I469" i="1"/>
  <c r="H469" i="1"/>
  <c r="I461" i="1"/>
  <c r="H461" i="1"/>
  <c r="I453" i="1"/>
  <c r="H453" i="1"/>
  <c r="I445" i="1"/>
  <c r="H445" i="1"/>
  <c r="I437" i="1"/>
  <c r="H437" i="1"/>
  <c r="I429" i="1"/>
  <c r="H429" i="1"/>
  <c r="I421" i="1"/>
  <c r="H421" i="1"/>
  <c r="I413" i="1"/>
  <c r="H413" i="1"/>
  <c r="I405" i="1"/>
  <c r="H405" i="1"/>
  <c r="I397" i="1"/>
  <c r="H397" i="1"/>
  <c r="I389" i="1"/>
  <c r="H389" i="1"/>
  <c r="I381" i="1"/>
  <c r="H381" i="1"/>
  <c r="I373" i="1"/>
  <c r="H373" i="1"/>
  <c r="I365" i="1"/>
  <c r="H365" i="1"/>
  <c r="I357" i="1"/>
  <c r="H357" i="1"/>
  <c r="I349" i="1"/>
  <c r="I341" i="1"/>
  <c r="I333" i="1"/>
  <c r="I325" i="1"/>
  <c r="H325" i="1"/>
  <c r="I317" i="1"/>
  <c r="H317" i="1"/>
  <c r="I309" i="1"/>
  <c r="H309" i="1"/>
  <c r="I301" i="1"/>
  <c r="H301" i="1"/>
  <c r="I293" i="1"/>
  <c r="H293" i="1"/>
  <c r="I285" i="1"/>
  <c r="H285" i="1"/>
  <c r="I277" i="1"/>
  <c r="H277" i="1"/>
  <c r="I269" i="1"/>
  <c r="H269" i="1"/>
  <c r="I261" i="1"/>
  <c r="H261" i="1"/>
  <c r="I253" i="1"/>
  <c r="H253" i="1"/>
  <c r="I245" i="1"/>
  <c r="H245" i="1"/>
  <c r="I237" i="1"/>
  <c r="H237" i="1"/>
  <c r="I229" i="1"/>
  <c r="H229" i="1"/>
  <c r="I221" i="1"/>
  <c r="H221" i="1"/>
  <c r="I213" i="1"/>
  <c r="H213" i="1"/>
  <c r="I205" i="1"/>
  <c r="H205" i="1"/>
  <c r="I197" i="1"/>
  <c r="H197" i="1"/>
  <c r="I189" i="1"/>
  <c r="H189" i="1"/>
  <c r="I181" i="1"/>
  <c r="H181" i="1"/>
  <c r="I173" i="1"/>
  <c r="H173" i="1"/>
  <c r="I165" i="1"/>
  <c r="H165" i="1"/>
  <c r="I157" i="1"/>
  <c r="H157" i="1"/>
  <c r="I149" i="1"/>
  <c r="H149" i="1"/>
  <c r="I141" i="1"/>
  <c r="H141" i="1"/>
  <c r="I133" i="1"/>
  <c r="H133" i="1"/>
  <c r="I125" i="1"/>
  <c r="H125" i="1"/>
  <c r="I117" i="1"/>
  <c r="H117" i="1"/>
  <c r="I109" i="1"/>
  <c r="H109" i="1"/>
  <c r="I101" i="1"/>
  <c r="H101" i="1"/>
  <c r="I93" i="1"/>
  <c r="H93" i="1"/>
  <c r="I85" i="1"/>
  <c r="H85" i="1"/>
  <c r="I77" i="1"/>
  <c r="H77" i="1"/>
  <c r="I69" i="1"/>
  <c r="H69" i="1"/>
  <c r="I61" i="1"/>
  <c r="H61" i="1"/>
  <c r="I53" i="1"/>
  <c r="H53" i="1"/>
  <c r="I45" i="1"/>
  <c r="H45" i="1"/>
  <c r="I37" i="1"/>
  <c r="H37" i="1"/>
  <c r="I29" i="1"/>
  <c r="H29" i="1"/>
  <c r="I21" i="1"/>
  <c r="H21" i="1"/>
  <c r="I13" i="1"/>
  <c r="H13" i="1"/>
  <c r="H349" i="1"/>
  <c r="I304" i="1"/>
  <c r="H231" i="1"/>
  <c r="H103" i="1"/>
  <c r="I480" i="1"/>
  <c r="H480" i="1"/>
  <c r="I440" i="1"/>
  <c r="H440" i="1"/>
  <c r="I384" i="1"/>
  <c r="H384" i="1"/>
  <c r="H482" i="1"/>
  <c r="H354" i="1"/>
  <c r="I503" i="1"/>
  <c r="H503" i="1"/>
  <c r="I479" i="1"/>
  <c r="H479" i="1"/>
  <c r="I447" i="1"/>
  <c r="H447" i="1"/>
  <c r="I423" i="1"/>
  <c r="H423" i="1"/>
  <c r="I391" i="1"/>
  <c r="H391" i="1"/>
  <c r="I367" i="1"/>
  <c r="H367" i="1"/>
  <c r="I335" i="1"/>
  <c r="H335" i="1"/>
  <c r="I279" i="1"/>
  <c r="H279" i="1"/>
  <c r="I500" i="1"/>
  <c r="H500" i="1"/>
  <c r="I492" i="1"/>
  <c r="H492" i="1"/>
  <c r="I484" i="1"/>
  <c r="H484" i="1"/>
  <c r="I476" i="1"/>
  <c r="H476" i="1"/>
  <c r="I468" i="1"/>
  <c r="H468" i="1"/>
  <c r="I460" i="1"/>
  <c r="H460" i="1"/>
  <c r="I452" i="1"/>
  <c r="H452" i="1"/>
  <c r="I444" i="1"/>
  <c r="H444" i="1"/>
  <c r="I436" i="1"/>
  <c r="H436" i="1"/>
  <c r="I428" i="1"/>
  <c r="H428" i="1"/>
  <c r="I420" i="1"/>
  <c r="H420" i="1"/>
  <c r="I412" i="1"/>
  <c r="H412" i="1"/>
  <c r="I404" i="1"/>
  <c r="H404" i="1"/>
  <c r="I396" i="1"/>
  <c r="H396" i="1"/>
  <c r="I388" i="1"/>
  <c r="H388" i="1"/>
  <c r="I380" i="1"/>
  <c r="H380" i="1"/>
  <c r="I372" i="1"/>
  <c r="H372" i="1"/>
  <c r="I364" i="1"/>
  <c r="H364" i="1"/>
  <c r="I356" i="1"/>
  <c r="H356" i="1"/>
  <c r="I348" i="1"/>
  <c r="H348" i="1"/>
  <c r="I340" i="1"/>
  <c r="H490" i="1"/>
  <c r="H474" i="1"/>
  <c r="H458" i="1"/>
  <c r="H442" i="1"/>
  <c r="H426" i="1"/>
  <c r="H410" i="1"/>
  <c r="H394" i="1"/>
  <c r="H378" i="1"/>
  <c r="H362" i="1"/>
  <c r="H343" i="1"/>
  <c r="H291" i="1"/>
  <c r="H203" i="1"/>
  <c r="H75" i="1"/>
  <c r="I496" i="1"/>
  <c r="H496" i="1"/>
  <c r="I464" i="1"/>
  <c r="H464" i="1"/>
  <c r="I424" i="1"/>
  <c r="H424" i="1"/>
  <c r="I400" i="1"/>
  <c r="H400" i="1"/>
  <c r="I368" i="1"/>
  <c r="H368" i="1"/>
  <c r="I352" i="1"/>
  <c r="H352" i="1"/>
  <c r="H434" i="1"/>
  <c r="H402" i="1"/>
  <c r="I487" i="1"/>
  <c r="H487" i="1"/>
  <c r="I463" i="1"/>
  <c r="H463" i="1"/>
  <c r="I439" i="1"/>
  <c r="H439" i="1"/>
  <c r="I407" i="1"/>
  <c r="H407" i="1"/>
  <c r="I383" i="1"/>
  <c r="H383" i="1"/>
  <c r="I359" i="1"/>
  <c r="H359" i="1"/>
  <c r="I327" i="1"/>
  <c r="H327" i="1"/>
  <c r="I295" i="1"/>
  <c r="H295" i="1"/>
  <c r="I271" i="1"/>
  <c r="H271" i="1"/>
  <c r="I498" i="1"/>
  <c r="I499" i="1"/>
  <c r="H499" i="1"/>
  <c r="I491" i="1"/>
  <c r="H491" i="1"/>
  <c r="I483" i="1"/>
  <c r="H483" i="1"/>
  <c r="I475" i="1"/>
  <c r="H475" i="1"/>
  <c r="I467" i="1"/>
  <c r="H467" i="1"/>
  <c r="I459" i="1"/>
  <c r="H459" i="1"/>
  <c r="I451" i="1"/>
  <c r="H451" i="1"/>
  <c r="I443" i="1"/>
  <c r="H443" i="1"/>
  <c r="I435" i="1"/>
  <c r="H435" i="1"/>
  <c r="I427" i="1"/>
  <c r="H427" i="1"/>
  <c r="I419" i="1"/>
  <c r="H419" i="1"/>
  <c r="I411" i="1"/>
  <c r="H411" i="1"/>
  <c r="I403" i="1"/>
  <c r="H403" i="1"/>
  <c r="I395" i="1"/>
  <c r="H395" i="1"/>
  <c r="I387" i="1"/>
  <c r="H387" i="1"/>
  <c r="I379" i="1"/>
  <c r="H379" i="1"/>
  <c r="I371" i="1"/>
  <c r="H371" i="1"/>
  <c r="I363" i="1"/>
  <c r="H363" i="1"/>
  <c r="I355" i="1"/>
  <c r="H355" i="1"/>
  <c r="I347" i="1"/>
  <c r="H347" i="1"/>
  <c r="I339" i="1"/>
  <c r="H339" i="1"/>
  <c r="I331" i="1"/>
  <c r="H331" i="1"/>
  <c r="I323" i="1"/>
  <c r="I315" i="1"/>
  <c r="H315" i="1"/>
  <c r="I307" i="1"/>
  <c r="I299" i="1"/>
  <c r="H299" i="1"/>
  <c r="I291" i="1"/>
  <c r="I283" i="1"/>
  <c r="H283" i="1"/>
  <c r="I275" i="1"/>
  <c r="I267" i="1"/>
  <c r="H267" i="1"/>
  <c r="I259" i="1"/>
  <c r="I251" i="1"/>
  <c r="H251" i="1"/>
  <c r="I243" i="1"/>
  <c r="H243" i="1"/>
  <c r="H227" i="1"/>
  <c r="H195" i="1"/>
  <c r="H163" i="1"/>
  <c r="H131" i="1"/>
  <c r="H99" i="1"/>
  <c r="H67" i="1"/>
  <c r="H35" i="1"/>
  <c r="H11" i="1"/>
  <c r="I362" i="1"/>
  <c r="H341" i="1"/>
  <c r="I288" i="1"/>
  <c r="H199" i="1"/>
  <c r="H71" i="1"/>
  <c r="I392" i="1"/>
  <c r="H392" i="1"/>
  <c r="H502" i="1"/>
  <c r="H486" i="1"/>
  <c r="H470" i="1"/>
  <c r="H454" i="1"/>
  <c r="H438" i="1"/>
  <c r="H422" i="1"/>
  <c r="H406" i="1"/>
  <c r="H390" i="1"/>
  <c r="H374" i="1"/>
  <c r="H358" i="1"/>
  <c r="H333" i="1"/>
  <c r="H275" i="1"/>
  <c r="H171" i="1"/>
  <c r="H43" i="1"/>
  <c r="I497" i="1"/>
  <c r="H497" i="1"/>
  <c r="I489" i="1"/>
  <c r="H489" i="1"/>
  <c r="I481" i="1"/>
  <c r="H481" i="1"/>
  <c r="I473" i="1"/>
  <c r="H473" i="1"/>
  <c r="I465" i="1"/>
  <c r="H465" i="1"/>
  <c r="I457" i="1"/>
  <c r="H457" i="1"/>
  <c r="I449" i="1"/>
  <c r="H449" i="1"/>
  <c r="I441" i="1"/>
  <c r="H441" i="1"/>
  <c r="I433" i="1"/>
  <c r="H433" i="1"/>
  <c r="I425" i="1"/>
  <c r="H425" i="1"/>
  <c r="I417" i="1"/>
  <c r="H417" i="1"/>
  <c r="I409" i="1"/>
  <c r="H409" i="1"/>
  <c r="I401" i="1"/>
  <c r="H401" i="1"/>
  <c r="I393" i="1"/>
  <c r="H393" i="1"/>
  <c r="I385" i="1"/>
  <c r="H385" i="1"/>
  <c r="I377" i="1"/>
  <c r="I369" i="1"/>
  <c r="I361" i="1"/>
  <c r="I353" i="1"/>
  <c r="H329" i="1"/>
  <c r="I332" i="1"/>
  <c r="I272" i="1"/>
  <c r="H167" i="1"/>
  <c r="H39" i="1"/>
  <c r="H332" i="1"/>
  <c r="H324" i="1"/>
  <c r="H316" i="1"/>
  <c r="H308" i="1"/>
  <c r="H300" i="1"/>
  <c r="H292" i="1"/>
  <c r="H284" i="1"/>
  <c r="H276" i="1"/>
  <c r="H268" i="1"/>
  <c r="H260" i="1"/>
  <c r="H252" i="1"/>
  <c r="I244" i="1"/>
  <c r="H244" i="1"/>
  <c r="I236" i="1"/>
  <c r="H236" i="1"/>
  <c r="I228" i="1"/>
  <c r="H228" i="1"/>
  <c r="I220" i="1"/>
  <c r="H220" i="1"/>
  <c r="I212" i="1"/>
  <c r="H212" i="1"/>
  <c r="I204" i="1"/>
  <c r="H204" i="1"/>
  <c r="I196" i="1"/>
  <c r="H196" i="1"/>
  <c r="I188" i="1"/>
  <c r="H188" i="1"/>
  <c r="I180" i="1"/>
  <c r="H180" i="1"/>
  <c r="I172" i="1"/>
  <c r="H172" i="1"/>
  <c r="I164" i="1"/>
  <c r="H164" i="1"/>
  <c r="I156" i="1"/>
  <c r="H156" i="1"/>
  <c r="I148" i="1"/>
  <c r="H148" i="1"/>
  <c r="I140" i="1"/>
  <c r="H140" i="1"/>
  <c r="I132" i="1"/>
  <c r="H132" i="1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I20" i="1"/>
  <c r="H20" i="1"/>
  <c r="I12" i="1"/>
  <c r="H12" i="1"/>
  <c r="H377" i="1"/>
  <c r="H369" i="1"/>
  <c r="H361" i="1"/>
  <c r="H353" i="1"/>
  <c r="H340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316" i="1"/>
  <c r="I300" i="1"/>
  <c r="I284" i="1"/>
  <c r="I268" i="1"/>
  <c r="I252" i="1"/>
  <c r="I346" i="1"/>
  <c r="H346" i="1"/>
  <c r="I338" i="1"/>
  <c r="H338" i="1"/>
  <c r="I330" i="1"/>
  <c r="H330" i="1"/>
  <c r="I322" i="1"/>
  <c r="H322" i="1"/>
  <c r="I314" i="1"/>
  <c r="H314" i="1"/>
  <c r="I306" i="1"/>
  <c r="H306" i="1"/>
  <c r="I298" i="1"/>
  <c r="H298" i="1"/>
  <c r="I290" i="1"/>
  <c r="H290" i="1"/>
  <c r="I282" i="1"/>
  <c r="H282" i="1"/>
  <c r="I274" i="1"/>
  <c r="H274" i="1"/>
  <c r="I266" i="1"/>
  <c r="H266" i="1"/>
  <c r="I258" i="1"/>
  <c r="H258" i="1"/>
  <c r="I250" i="1"/>
  <c r="H250" i="1"/>
  <c r="I242" i="1"/>
  <c r="H242" i="1"/>
  <c r="I234" i="1"/>
  <c r="H234" i="1"/>
  <c r="I226" i="1"/>
  <c r="H226" i="1"/>
  <c r="I218" i="1"/>
  <c r="H218" i="1"/>
  <c r="I210" i="1"/>
  <c r="H210" i="1"/>
  <c r="I202" i="1"/>
  <c r="H202" i="1"/>
  <c r="I194" i="1"/>
  <c r="H194" i="1"/>
  <c r="I186" i="1"/>
  <c r="H186" i="1"/>
  <c r="I178" i="1"/>
  <c r="H178" i="1"/>
  <c r="I170" i="1"/>
  <c r="H170" i="1"/>
  <c r="I162" i="1"/>
  <c r="H162" i="1"/>
  <c r="I154" i="1"/>
  <c r="H154" i="1"/>
  <c r="I146" i="1"/>
  <c r="H146" i="1"/>
  <c r="I138" i="1"/>
  <c r="H138" i="1"/>
  <c r="I130" i="1"/>
  <c r="H130" i="1"/>
  <c r="I122" i="1"/>
  <c r="H122" i="1"/>
  <c r="I114" i="1"/>
  <c r="H114" i="1"/>
  <c r="I106" i="1"/>
  <c r="H106" i="1"/>
  <c r="I98" i="1"/>
  <c r="H98" i="1"/>
  <c r="I90" i="1"/>
  <c r="H90" i="1"/>
  <c r="I82" i="1"/>
  <c r="H82" i="1"/>
  <c r="I74" i="1"/>
  <c r="H74" i="1"/>
  <c r="I66" i="1"/>
  <c r="H66" i="1"/>
  <c r="I58" i="1"/>
  <c r="H58" i="1"/>
  <c r="I50" i="1"/>
  <c r="H50" i="1"/>
  <c r="I42" i="1"/>
  <c r="H42" i="1"/>
  <c r="I34" i="1"/>
  <c r="H34" i="1"/>
  <c r="I26" i="1"/>
  <c r="H26" i="1"/>
  <c r="I18" i="1"/>
  <c r="H18" i="1"/>
  <c r="I11" i="1"/>
  <c r="H219" i="1"/>
  <c r="H187" i="1"/>
  <c r="H155" i="1"/>
  <c r="H123" i="1"/>
  <c r="H91" i="1"/>
  <c r="H59" i="1"/>
  <c r="H27" i="1"/>
  <c r="I345" i="1"/>
  <c r="I337" i="1"/>
  <c r="I329" i="1"/>
  <c r="I321" i="1"/>
  <c r="H321" i="1"/>
  <c r="I313" i="1"/>
  <c r="H313" i="1"/>
  <c r="I305" i="1"/>
  <c r="H305" i="1"/>
  <c r="I297" i="1"/>
  <c r="H297" i="1"/>
  <c r="I289" i="1"/>
  <c r="H289" i="1"/>
  <c r="I281" i="1"/>
  <c r="H281" i="1"/>
  <c r="I273" i="1"/>
  <c r="H273" i="1"/>
  <c r="I265" i="1"/>
  <c r="H265" i="1"/>
  <c r="I257" i="1"/>
  <c r="H257" i="1"/>
  <c r="I249" i="1"/>
  <c r="H249" i="1"/>
  <c r="I241" i="1"/>
  <c r="H241" i="1"/>
  <c r="I233" i="1"/>
  <c r="H233" i="1"/>
  <c r="I225" i="1"/>
  <c r="H225" i="1"/>
  <c r="I217" i="1"/>
  <c r="H217" i="1"/>
  <c r="I209" i="1"/>
  <c r="H209" i="1"/>
  <c r="I201" i="1"/>
  <c r="H201" i="1"/>
  <c r="I193" i="1"/>
  <c r="H193" i="1"/>
  <c r="I185" i="1"/>
  <c r="H185" i="1"/>
  <c r="I177" i="1"/>
  <c r="H177" i="1"/>
  <c r="I169" i="1"/>
  <c r="H169" i="1"/>
  <c r="I161" i="1"/>
  <c r="H161" i="1"/>
  <c r="I153" i="1"/>
  <c r="H153" i="1"/>
  <c r="I145" i="1"/>
  <c r="H145" i="1"/>
  <c r="I137" i="1"/>
  <c r="H137" i="1"/>
  <c r="I129" i="1"/>
  <c r="H129" i="1"/>
  <c r="I121" i="1"/>
  <c r="H121" i="1"/>
  <c r="I113" i="1"/>
  <c r="H113" i="1"/>
  <c r="I105" i="1"/>
  <c r="H105" i="1"/>
  <c r="I97" i="1"/>
  <c r="H97" i="1"/>
  <c r="I89" i="1"/>
  <c r="H89" i="1"/>
  <c r="I81" i="1"/>
  <c r="H81" i="1"/>
  <c r="I73" i="1"/>
  <c r="H73" i="1"/>
  <c r="I65" i="1"/>
  <c r="H65" i="1"/>
  <c r="I57" i="1"/>
  <c r="H57" i="1"/>
  <c r="I49" i="1"/>
  <c r="H49" i="1"/>
  <c r="I41" i="1"/>
  <c r="H41" i="1"/>
  <c r="I33" i="1"/>
  <c r="H33" i="1"/>
  <c r="I25" i="1"/>
  <c r="H25" i="1"/>
  <c r="I17" i="1"/>
  <c r="H17" i="1"/>
  <c r="H345" i="1"/>
  <c r="H337" i="1"/>
  <c r="H336" i="1"/>
  <c r="H328" i="1"/>
  <c r="H320" i="1"/>
  <c r="H312" i="1"/>
  <c r="H304" i="1"/>
  <c r="H296" i="1"/>
  <c r="H288" i="1"/>
  <c r="H280" i="1"/>
  <c r="H272" i="1"/>
  <c r="H264" i="1"/>
  <c r="H256" i="1"/>
  <c r="I248" i="1"/>
  <c r="H248" i="1"/>
  <c r="I240" i="1"/>
  <c r="H240" i="1"/>
  <c r="I232" i="1"/>
  <c r="H232" i="1"/>
  <c r="I224" i="1"/>
  <c r="H224" i="1"/>
  <c r="I216" i="1"/>
  <c r="H216" i="1"/>
  <c r="I208" i="1"/>
  <c r="H208" i="1"/>
  <c r="I200" i="1"/>
  <c r="H200" i="1"/>
  <c r="I192" i="1"/>
  <c r="H192" i="1"/>
  <c r="I184" i="1"/>
  <c r="H184" i="1"/>
  <c r="I176" i="1"/>
  <c r="H176" i="1"/>
  <c r="I168" i="1"/>
  <c r="H168" i="1"/>
  <c r="I160" i="1"/>
  <c r="H160" i="1"/>
  <c r="I152" i="1"/>
  <c r="H152" i="1"/>
  <c r="I144" i="1"/>
  <c r="H144" i="1"/>
  <c r="I136" i="1"/>
  <c r="H136" i="1"/>
  <c r="I128" i="1"/>
  <c r="H128" i="1"/>
  <c r="I120" i="1"/>
  <c r="H120" i="1"/>
  <c r="I112" i="1"/>
  <c r="H112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I40" i="1"/>
  <c r="H40" i="1"/>
  <c r="I32" i="1"/>
  <c r="H32" i="1"/>
  <c r="I24" i="1"/>
  <c r="H24" i="1"/>
  <c r="I16" i="1"/>
  <c r="H16" i="1"/>
  <c r="H344" i="1"/>
  <c r="I336" i="1"/>
  <c r="H211" i="1"/>
  <c r="H179" i="1"/>
  <c r="H147" i="1"/>
  <c r="H115" i="1"/>
  <c r="H83" i="1"/>
  <c r="H51" i="1"/>
  <c r="H19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324" i="1"/>
  <c r="I308" i="1"/>
  <c r="I292" i="1"/>
  <c r="I276" i="1"/>
  <c r="I260" i="1"/>
  <c r="H239" i="1"/>
  <c r="H207" i="1"/>
  <c r="H175" i="1"/>
  <c r="H143" i="1"/>
  <c r="H111" i="1"/>
  <c r="H79" i="1"/>
  <c r="H47" i="1"/>
  <c r="H15" i="1"/>
  <c r="J3" i="1" l="1"/>
  <c r="K3" i="1" s="1"/>
  <c r="L3" i="1" s="1"/>
  <c r="M4" i="1" s="1"/>
  <c r="J4" i="1" l="1"/>
  <c r="K4" i="1" s="1"/>
  <c r="J5" i="1" s="1"/>
  <c r="K5" i="1" s="1"/>
  <c r="J6" i="1" s="1"/>
  <c r="K6" i="1" s="1"/>
  <c r="J7" i="1" s="1"/>
  <c r="K7" i="1" s="1"/>
  <c r="J8" i="1" s="1"/>
  <c r="K8" i="1" s="1"/>
  <c r="J9" i="1" s="1"/>
  <c r="K9" i="1" s="1"/>
  <c r="J10" i="1" s="1"/>
  <c r="K10" i="1" s="1"/>
  <c r="J11" i="1" s="1"/>
  <c r="K11" i="1" s="1"/>
  <c r="J12" i="1" s="1"/>
  <c r="K12" i="1" s="1"/>
  <c r="J13" i="1" s="1"/>
  <c r="K13" i="1" s="1"/>
  <c r="J14" i="1" s="1"/>
  <c r="K14" i="1" s="1"/>
  <c r="J15" i="1" s="1"/>
  <c r="K15" i="1" s="1"/>
  <c r="J16" i="1" s="1"/>
  <c r="K16" i="1" s="1"/>
  <c r="J17" i="1" s="1"/>
  <c r="K17" i="1" s="1"/>
  <c r="J18" i="1" s="1"/>
  <c r="K18" i="1" s="1"/>
  <c r="J19" i="1" s="1"/>
  <c r="K19" i="1" s="1"/>
  <c r="J20" i="1" s="1"/>
  <c r="K20" i="1" s="1"/>
  <c r="J21" i="1" s="1"/>
  <c r="K21" i="1" s="1"/>
  <c r="J22" i="1" s="1"/>
  <c r="K22" i="1" s="1"/>
  <c r="J23" i="1" s="1"/>
  <c r="K23" i="1" s="1"/>
  <c r="J24" i="1" s="1"/>
  <c r="K24" i="1" s="1"/>
  <c r="J25" i="1" s="1"/>
  <c r="K25" i="1" s="1"/>
  <c r="J26" i="1" s="1"/>
  <c r="K26" i="1" s="1"/>
  <c r="J27" i="1" s="1"/>
  <c r="K27" i="1" s="1"/>
  <c r="J28" i="1" s="1"/>
  <c r="K28" i="1" s="1"/>
  <c r="J29" i="1" s="1"/>
  <c r="K29" i="1" s="1"/>
  <c r="J30" i="1" s="1"/>
  <c r="K30" i="1" s="1"/>
  <c r="J31" i="1" s="1"/>
  <c r="K31" i="1" s="1"/>
  <c r="J32" i="1" s="1"/>
  <c r="K32" i="1" s="1"/>
  <c r="J33" i="1" s="1"/>
  <c r="K33" i="1" s="1"/>
  <c r="J34" i="1" s="1"/>
  <c r="K34" i="1" s="1"/>
  <c r="J35" i="1" s="1"/>
  <c r="K35" i="1" s="1"/>
  <c r="J36" i="1" s="1"/>
  <c r="K36" i="1" s="1"/>
  <c r="J37" i="1" s="1"/>
  <c r="K37" i="1" s="1"/>
  <c r="J38" i="1" s="1"/>
  <c r="K38" i="1" s="1"/>
  <c r="J39" i="1" s="1"/>
  <c r="K39" i="1" s="1"/>
  <c r="J40" i="1" s="1"/>
  <c r="K40" i="1" s="1"/>
  <c r="J41" i="1" s="1"/>
  <c r="K41" i="1" s="1"/>
  <c r="J42" i="1" s="1"/>
  <c r="K42" i="1" s="1"/>
  <c r="J43" i="1" s="1"/>
  <c r="K43" i="1" s="1"/>
  <c r="J44" i="1" s="1"/>
  <c r="K44" i="1" s="1"/>
  <c r="J45" i="1" s="1"/>
  <c r="K45" i="1" s="1"/>
  <c r="J46" i="1" s="1"/>
  <c r="K46" i="1" s="1"/>
  <c r="J47" i="1" s="1"/>
  <c r="K47" i="1" s="1"/>
  <c r="J48" i="1" s="1"/>
  <c r="K48" i="1" s="1"/>
  <c r="J49" i="1" s="1"/>
  <c r="K49" i="1" s="1"/>
  <c r="J50" i="1" s="1"/>
  <c r="K50" i="1" s="1"/>
  <c r="J51" i="1" s="1"/>
  <c r="K51" i="1" s="1"/>
  <c r="J52" i="1" s="1"/>
  <c r="K52" i="1" s="1"/>
  <c r="J53" i="1" s="1"/>
  <c r="K53" i="1" s="1"/>
  <c r="J54" i="1" s="1"/>
  <c r="K54" i="1" s="1"/>
  <c r="J55" i="1" s="1"/>
  <c r="K55" i="1" s="1"/>
  <c r="J56" i="1" s="1"/>
  <c r="K56" i="1" s="1"/>
  <c r="J57" i="1" s="1"/>
  <c r="K57" i="1" s="1"/>
  <c r="J58" i="1" s="1"/>
  <c r="K58" i="1" s="1"/>
  <c r="J59" i="1" s="1"/>
  <c r="K59" i="1" s="1"/>
  <c r="J60" i="1" s="1"/>
  <c r="K60" i="1" s="1"/>
  <c r="J61" i="1" s="1"/>
  <c r="K61" i="1" s="1"/>
  <c r="J62" i="1" s="1"/>
  <c r="K62" i="1" s="1"/>
  <c r="J63" i="1" s="1"/>
  <c r="K63" i="1" s="1"/>
  <c r="J64" i="1" s="1"/>
  <c r="K64" i="1" s="1"/>
  <c r="J65" i="1" s="1"/>
  <c r="K65" i="1" s="1"/>
  <c r="J66" i="1" s="1"/>
  <c r="K66" i="1" s="1"/>
  <c r="J67" i="1" s="1"/>
  <c r="K67" i="1" s="1"/>
  <c r="J68" i="1" s="1"/>
  <c r="K68" i="1" s="1"/>
  <c r="J69" i="1" s="1"/>
  <c r="K69" i="1" s="1"/>
  <c r="J70" i="1" s="1"/>
  <c r="K70" i="1" s="1"/>
  <c r="J71" i="1" s="1"/>
  <c r="K71" i="1" s="1"/>
  <c r="J72" i="1" s="1"/>
  <c r="K72" i="1" s="1"/>
  <c r="J73" i="1" s="1"/>
  <c r="K73" i="1" s="1"/>
  <c r="J74" i="1" s="1"/>
  <c r="K74" i="1" s="1"/>
  <c r="J75" i="1" s="1"/>
  <c r="K75" i="1" s="1"/>
  <c r="J76" i="1" s="1"/>
  <c r="K76" i="1" s="1"/>
  <c r="J77" i="1" s="1"/>
  <c r="K77" i="1" s="1"/>
  <c r="J78" i="1" s="1"/>
  <c r="K78" i="1" s="1"/>
  <c r="J79" i="1" s="1"/>
  <c r="K79" i="1" s="1"/>
  <c r="J80" i="1" s="1"/>
  <c r="K80" i="1" s="1"/>
  <c r="J81" i="1" s="1"/>
  <c r="K81" i="1" s="1"/>
  <c r="J82" i="1" s="1"/>
  <c r="K82" i="1" s="1"/>
  <c r="J83" i="1" s="1"/>
  <c r="K83" i="1" s="1"/>
  <c r="J84" i="1" s="1"/>
  <c r="K84" i="1" s="1"/>
  <c r="J85" i="1" s="1"/>
  <c r="K85" i="1" s="1"/>
  <c r="J86" i="1" s="1"/>
  <c r="K86" i="1" s="1"/>
  <c r="J87" i="1" s="1"/>
  <c r="K87" i="1" s="1"/>
  <c r="J88" i="1" s="1"/>
  <c r="K88" i="1" s="1"/>
  <c r="J89" i="1" s="1"/>
  <c r="K89" i="1" s="1"/>
  <c r="J90" i="1" s="1"/>
  <c r="K90" i="1" s="1"/>
  <c r="J91" i="1" s="1"/>
  <c r="K91" i="1" s="1"/>
  <c r="J92" i="1" s="1"/>
  <c r="K92" i="1" s="1"/>
  <c r="J93" i="1" s="1"/>
  <c r="K93" i="1" s="1"/>
  <c r="J94" i="1" s="1"/>
  <c r="K94" i="1" s="1"/>
  <c r="J95" i="1" s="1"/>
  <c r="K95" i="1" s="1"/>
  <c r="J96" i="1" s="1"/>
  <c r="K96" i="1" s="1"/>
  <c r="J97" i="1" s="1"/>
  <c r="K97" i="1" s="1"/>
  <c r="J98" i="1" s="1"/>
  <c r="K98" i="1" s="1"/>
  <c r="J99" i="1" s="1"/>
  <c r="K99" i="1" s="1"/>
  <c r="J100" i="1" s="1"/>
  <c r="K100" i="1" s="1"/>
  <c r="J101" i="1" s="1"/>
  <c r="K101" i="1" s="1"/>
  <c r="J102" i="1" s="1"/>
  <c r="K102" i="1" s="1"/>
  <c r="J103" i="1" s="1"/>
  <c r="K103" i="1" s="1"/>
  <c r="J104" i="1" s="1"/>
  <c r="K104" i="1" s="1"/>
  <c r="J105" i="1" s="1"/>
  <c r="K105" i="1" s="1"/>
  <c r="J106" i="1" s="1"/>
  <c r="K106" i="1" s="1"/>
  <c r="J107" i="1" s="1"/>
  <c r="K107" i="1" s="1"/>
  <c r="J108" i="1" s="1"/>
  <c r="K108" i="1" s="1"/>
  <c r="J109" i="1" s="1"/>
  <c r="K109" i="1" s="1"/>
  <c r="J110" i="1" s="1"/>
  <c r="K110" i="1" s="1"/>
  <c r="J111" i="1" s="1"/>
  <c r="K111" i="1" s="1"/>
  <c r="J112" i="1" s="1"/>
  <c r="K112" i="1" s="1"/>
  <c r="J113" i="1" s="1"/>
  <c r="K113" i="1" s="1"/>
  <c r="J114" i="1" s="1"/>
  <c r="K114" i="1" s="1"/>
  <c r="J115" i="1" s="1"/>
  <c r="K115" i="1" s="1"/>
  <c r="J116" i="1" s="1"/>
  <c r="K116" i="1" s="1"/>
  <c r="J117" i="1" s="1"/>
  <c r="K117" i="1" s="1"/>
  <c r="J118" i="1" s="1"/>
  <c r="K118" i="1" s="1"/>
  <c r="J119" i="1" s="1"/>
  <c r="K119" i="1" s="1"/>
  <c r="J120" i="1" s="1"/>
  <c r="K120" i="1" s="1"/>
  <c r="J121" i="1" s="1"/>
  <c r="K121" i="1" s="1"/>
  <c r="J122" i="1" s="1"/>
  <c r="K122" i="1" s="1"/>
  <c r="J123" i="1" s="1"/>
  <c r="K123" i="1" s="1"/>
  <c r="J124" i="1" s="1"/>
  <c r="K124" i="1" s="1"/>
  <c r="J125" i="1" s="1"/>
  <c r="K125" i="1" s="1"/>
  <c r="J126" i="1" s="1"/>
  <c r="K126" i="1" s="1"/>
  <c r="J127" i="1" s="1"/>
  <c r="K127" i="1" s="1"/>
  <c r="J128" i="1" s="1"/>
  <c r="K128" i="1" s="1"/>
  <c r="J129" i="1" s="1"/>
  <c r="K129" i="1" s="1"/>
  <c r="J130" i="1" s="1"/>
  <c r="K130" i="1" s="1"/>
  <c r="J131" i="1" s="1"/>
  <c r="K131" i="1" s="1"/>
  <c r="J132" i="1" s="1"/>
  <c r="K132" i="1" s="1"/>
  <c r="J133" i="1" s="1"/>
  <c r="K133" i="1" s="1"/>
  <c r="J134" i="1" s="1"/>
  <c r="K134" i="1" s="1"/>
  <c r="J135" i="1" s="1"/>
  <c r="K135" i="1" s="1"/>
  <c r="J136" i="1" s="1"/>
  <c r="K136" i="1" s="1"/>
  <c r="J137" i="1" s="1"/>
  <c r="K137" i="1" s="1"/>
  <c r="J138" i="1" s="1"/>
  <c r="K138" i="1" s="1"/>
  <c r="J139" i="1" s="1"/>
  <c r="K139" i="1" s="1"/>
  <c r="J140" i="1" s="1"/>
  <c r="K140" i="1" s="1"/>
  <c r="J141" i="1" s="1"/>
  <c r="K141" i="1" s="1"/>
  <c r="J142" i="1" s="1"/>
  <c r="K142" i="1" s="1"/>
  <c r="J143" i="1" s="1"/>
  <c r="K143" i="1" s="1"/>
  <c r="J144" i="1" s="1"/>
  <c r="K144" i="1" s="1"/>
  <c r="J145" i="1" s="1"/>
  <c r="K145" i="1" s="1"/>
  <c r="J146" i="1" s="1"/>
  <c r="K146" i="1" s="1"/>
  <c r="J147" i="1" s="1"/>
  <c r="K147" i="1" s="1"/>
  <c r="J148" i="1" s="1"/>
  <c r="K148" i="1" s="1"/>
  <c r="J149" i="1" s="1"/>
  <c r="K149" i="1" s="1"/>
  <c r="J150" i="1" s="1"/>
  <c r="K150" i="1" s="1"/>
  <c r="J151" i="1" s="1"/>
  <c r="K151" i="1" s="1"/>
  <c r="J152" i="1" s="1"/>
  <c r="K152" i="1" s="1"/>
  <c r="J153" i="1" s="1"/>
  <c r="K153" i="1" s="1"/>
  <c r="J154" i="1" s="1"/>
  <c r="K154" i="1" s="1"/>
  <c r="J155" i="1" s="1"/>
  <c r="K155" i="1" s="1"/>
  <c r="J156" i="1" s="1"/>
  <c r="K156" i="1" s="1"/>
  <c r="J157" i="1" s="1"/>
  <c r="K157" i="1" s="1"/>
  <c r="J158" i="1" s="1"/>
  <c r="K158" i="1" s="1"/>
  <c r="J159" i="1" s="1"/>
  <c r="K159" i="1" s="1"/>
  <c r="J160" i="1" s="1"/>
  <c r="K160" i="1" s="1"/>
  <c r="J161" i="1" s="1"/>
  <c r="K161" i="1" s="1"/>
  <c r="J162" i="1" s="1"/>
  <c r="K162" i="1" s="1"/>
  <c r="J163" i="1" s="1"/>
  <c r="K163" i="1" s="1"/>
  <c r="J164" i="1" s="1"/>
  <c r="K164" i="1" s="1"/>
  <c r="J165" i="1" s="1"/>
  <c r="K165" i="1" s="1"/>
  <c r="J166" i="1" s="1"/>
  <c r="K166" i="1" s="1"/>
  <c r="J167" i="1" s="1"/>
  <c r="K167" i="1" s="1"/>
  <c r="J168" i="1" s="1"/>
  <c r="K168" i="1" s="1"/>
  <c r="J169" i="1" s="1"/>
  <c r="K169" i="1" s="1"/>
  <c r="J170" i="1" s="1"/>
  <c r="K170" i="1" s="1"/>
  <c r="J171" i="1" s="1"/>
  <c r="K171" i="1" s="1"/>
  <c r="J172" i="1" s="1"/>
  <c r="K172" i="1" s="1"/>
  <c r="J173" i="1" s="1"/>
  <c r="K173" i="1" s="1"/>
  <c r="J174" i="1" s="1"/>
  <c r="K174" i="1" s="1"/>
  <c r="J175" i="1" s="1"/>
  <c r="K175" i="1" s="1"/>
  <c r="J176" i="1" s="1"/>
  <c r="K176" i="1" s="1"/>
  <c r="J177" i="1" s="1"/>
  <c r="K177" i="1" s="1"/>
  <c r="J178" i="1" s="1"/>
  <c r="K178" i="1" s="1"/>
  <c r="J179" i="1" s="1"/>
  <c r="K179" i="1" s="1"/>
  <c r="J180" i="1" s="1"/>
  <c r="K180" i="1" s="1"/>
  <c r="J181" i="1" s="1"/>
  <c r="K181" i="1" s="1"/>
  <c r="J182" i="1" s="1"/>
  <c r="K182" i="1" s="1"/>
  <c r="J183" i="1" s="1"/>
  <c r="K183" i="1" s="1"/>
  <c r="J184" i="1" s="1"/>
  <c r="K184" i="1" s="1"/>
  <c r="J185" i="1" s="1"/>
  <c r="K185" i="1" s="1"/>
  <c r="J186" i="1" s="1"/>
  <c r="K186" i="1" s="1"/>
  <c r="J187" i="1" s="1"/>
  <c r="K187" i="1" s="1"/>
  <c r="J188" i="1" s="1"/>
  <c r="K188" i="1" s="1"/>
  <c r="J189" i="1" s="1"/>
  <c r="K189" i="1" s="1"/>
  <c r="J190" i="1" s="1"/>
  <c r="K190" i="1" s="1"/>
  <c r="J191" i="1" s="1"/>
  <c r="K191" i="1" s="1"/>
  <c r="J192" i="1" s="1"/>
  <c r="K192" i="1" s="1"/>
  <c r="J193" i="1" s="1"/>
  <c r="K193" i="1" s="1"/>
  <c r="J194" i="1" s="1"/>
  <c r="K194" i="1" s="1"/>
  <c r="J195" i="1" s="1"/>
  <c r="K195" i="1" s="1"/>
  <c r="J196" i="1" s="1"/>
  <c r="K196" i="1" s="1"/>
  <c r="J197" i="1" s="1"/>
  <c r="K197" i="1" s="1"/>
  <c r="J198" i="1" s="1"/>
  <c r="K198" i="1" s="1"/>
  <c r="J199" i="1" s="1"/>
  <c r="K199" i="1" s="1"/>
  <c r="J200" i="1" s="1"/>
  <c r="K200" i="1" s="1"/>
  <c r="J201" i="1" s="1"/>
  <c r="K201" i="1" s="1"/>
  <c r="J202" i="1" s="1"/>
  <c r="K202" i="1" s="1"/>
  <c r="J203" i="1" s="1"/>
  <c r="K203" i="1" s="1"/>
  <c r="J204" i="1" s="1"/>
  <c r="K204" i="1" s="1"/>
  <c r="J205" i="1" s="1"/>
  <c r="K205" i="1" s="1"/>
  <c r="J206" i="1" s="1"/>
  <c r="K206" i="1" s="1"/>
  <c r="J207" i="1" s="1"/>
  <c r="K207" i="1" s="1"/>
  <c r="J208" i="1" s="1"/>
  <c r="K208" i="1" s="1"/>
  <c r="J209" i="1" s="1"/>
  <c r="K209" i="1" s="1"/>
  <c r="J210" i="1" s="1"/>
  <c r="K210" i="1" s="1"/>
  <c r="J211" i="1" s="1"/>
  <c r="K211" i="1" s="1"/>
  <c r="J212" i="1" s="1"/>
  <c r="K212" i="1" s="1"/>
  <c r="J213" i="1" s="1"/>
  <c r="K213" i="1" s="1"/>
  <c r="J214" i="1" s="1"/>
  <c r="K214" i="1" s="1"/>
  <c r="J215" i="1" s="1"/>
  <c r="K215" i="1" s="1"/>
  <c r="J216" i="1" s="1"/>
  <c r="K216" i="1" s="1"/>
  <c r="J217" i="1" s="1"/>
  <c r="K217" i="1" s="1"/>
  <c r="J218" i="1" s="1"/>
  <c r="K218" i="1" s="1"/>
  <c r="J219" i="1" s="1"/>
  <c r="K219" i="1" s="1"/>
  <c r="J220" i="1" s="1"/>
  <c r="K220" i="1" s="1"/>
  <c r="J221" i="1" s="1"/>
  <c r="K221" i="1" s="1"/>
  <c r="J222" i="1" s="1"/>
  <c r="K222" i="1" s="1"/>
  <c r="J223" i="1" s="1"/>
  <c r="K223" i="1" s="1"/>
  <c r="J224" i="1" s="1"/>
  <c r="K224" i="1" s="1"/>
  <c r="J225" i="1" s="1"/>
  <c r="K225" i="1" s="1"/>
  <c r="J226" i="1" s="1"/>
  <c r="K226" i="1" s="1"/>
  <c r="J227" i="1" s="1"/>
  <c r="K227" i="1" s="1"/>
  <c r="J228" i="1" s="1"/>
  <c r="K228" i="1" s="1"/>
  <c r="J229" i="1" s="1"/>
  <c r="K229" i="1" s="1"/>
  <c r="J230" i="1" s="1"/>
  <c r="K230" i="1" s="1"/>
  <c r="J231" i="1" s="1"/>
  <c r="K231" i="1" s="1"/>
  <c r="J232" i="1" s="1"/>
  <c r="K232" i="1" s="1"/>
  <c r="J233" i="1" s="1"/>
  <c r="K233" i="1" s="1"/>
  <c r="J234" i="1" s="1"/>
  <c r="K234" i="1" s="1"/>
  <c r="J235" i="1" s="1"/>
  <c r="K235" i="1" s="1"/>
  <c r="J236" i="1" s="1"/>
  <c r="K236" i="1" s="1"/>
  <c r="J237" i="1" s="1"/>
  <c r="K237" i="1" s="1"/>
  <c r="J238" i="1" s="1"/>
  <c r="K238" i="1" s="1"/>
  <c r="J239" i="1" s="1"/>
  <c r="K239" i="1" s="1"/>
  <c r="J240" i="1" s="1"/>
  <c r="K240" i="1" s="1"/>
  <c r="J241" i="1" s="1"/>
  <c r="K241" i="1" s="1"/>
  <c r="J242" i="1" s="1"/>
  <c r="K242" i="1" s="1"/>
  <c r="J243" i="1" s="1"/>
  <c r="K243" i="1" s="1"/>
  <c r="J244" i="1" s="1"/>
  <c r="K244" i="1" s="1"/>
  <c r="J245" i="1" s="1"/>
  <c r="K245" i="1" s="1"/>
  <c r="J246" i="1" s="1"/>
  <c r="K246" i="1" s="1"/>
  <c r="J247" i="1" s="1"/>
  <c r="K247" i="1" s="1"/>
  <c r="J248" i="1" s="1"/>
  <c r="K248" i="1" s="1"/>
  <c r="J249" i="1" s="1"/>
  <c r="K249" i="1" s="1"/>
  <c r="J250" i="1" s="1"/>
  <c r="K250" i="1" s="1"/>
  <c r="J251" i="1" s="1"/>
  <c r="K251" i="1" s="1"/>
  <c r="J252" i="1" s="1"/>
  <c r="K252" i="1" s="1"/>
  <c r="J253" i="1" s="1"/>
  <c r="K253" i="1" s="1"/>
  <c r="J254" i="1" s="1"/>
  <c r="K254" i="1" s="1"/>
  <c r="J255" i="1" s="1"/>
  <c r="K255" i="1" s="1"/>
  <c r="J256" i="1" s="1"/>
  <c r="K256" i="1" s="1"/>
  <c r="J257" i="1" s="1"/>
  <c r="K257" i="1" s="1"/>
  <c r="J258" i="1" s="1"/>
  <c r="K258" i="1" s="1"/>
  <c r="J259" i="1" s="1"/>
  <c r="K259" i="1" s="1"/>
  <c r="J260" i="1" s="1"/>
  <c r="K260" i="1" s="1"/>
  <c r="J261" i="1" s="1"/>
  <c r="K261" i="1" s="1"/>
  <c r="J262" i="1" s="1"/>
  <c r="K262" i="1" s="1"/>
  <c r="J263" i="1" s="1"/>
  <c r="K263" i="1" s="1"/>
  <c r="J264" i="1" s="1"/>
  <c r="K264" i="1" s="1"/>
  <c r="J265" i="1" s="1"/>
  <c r="K265" i="1" s="1"/>
  <c r="J266" i="1" s="1"/>
  <c r="K266" i="1" s="1"/>
  <c r="J267" i="1" s="1"/>
  <c r="K267" i="1" s="1"/>
  <c r="J268" i="1" s="1"/>
  <c r="K268" i="1" s="1"/>
  <c r="J269" i="1" s="1"/>
  <c r="K269" i="1" s="1"/>
  <c r="J270" i="1" s="1"/>
  <c r="K270" i="1" s="1"/>
  <c r="J271" i="1" s="1"/>
  <c r="K271" i="1" s="1"/>
  <c r="J272" i="1" s="1"/>
  <c r="K272" i="1" s="1"/>
  <c r="J273" i="1" s="1"/>
  <c r="K273" i="1" s="1"/>
  <c r="J274" i="1" s="1"/>
  <c r="K274" i="1" s="1"/>
  <c r="J275" i="1" s="1"/>
  <c r="K275" i="1" s="1"/>
  <c r="J276" i="1" s="1"/>
  <c r="K276" i="1" s="1"/>
  <c r="J277" i="1" s="1"/>
  <c r="K277" i="1" s="1"/>
  <c r="J278" i="1" s="1"/>
  <c r="K278" i="1" s="1"/>
  <c r="J279" i="1" s="1"/>
  <c r="K279" i="1" s="1"/>
  <c r="J280" i="1" s="1"/>
  <c r="K280" i="1" s="1"/>
  <c r="J281" i="1" s="1"/>
  <c r="K281" i="1" s="1"/>
  <c r="J282" i="1" s="1"/>
  <c r="K282" i="1" s="1"/>
  <c r="J283" i="1" s="1"/>
  <c r="K283" i="1" s="1"/>
  <c r="J284" i="1" s="1"/>
  <c r="K284" i="1" s="1"/>
  <c r="J285" i="1" s="1"/>
  <c r="K285" i="1" s="1"/>
  <c r="J286" i="1" s="1"/>
  <c r="K286" i="1" s="1"/>
  <c r="J287" i="1" s="1"/>
  <c r="K287" i="1" s="1"/>
  <c r="J288" i="1" s="1"/>
  <c r="K288" i="1" s="1"/>
  <c r="J289" i="1" s="1"/>
  <c r="K289" i="1" s="1"/>
  <c r="J290" i="1" s="1"/>
  <c r="K290" i="1" s="1"/>
  <c r="J291" i="1" s="1"/>
  <c r="K291" i="1" s="1"/>
  <c r="J292" i="1" s="1"/>
  <c r="K292" i="1" s="1"/>
  <c r="J293" i="1" s="1"/>
  <c r="K293" i="1" s="1"/>
  <c r="J294" i="1" s="1"/>
  <c r="K294" i="1" s="1"/>
  <c r="J295" i="1" s="1"/>
  <c r="K295" i="1" s="1"/>
  <c r="J296" i="1" s="1"/>
  <c r="K296" i="1" s="1"/>
  <c r="J297" i="1" s="1"/>
  <c r="K297" i="1" s="1"/>
  <c r="J298" i="1" s="1"/>
  <c r="K298" i="1" s="1"/>
  <c r="J299" i="1" s="1"/>
  <c r="K299" i="1" s="1"/>
  <c r="J300" i="1" s="1"/>
  <c r="K300" i="1" s="1"/>
  <c r="J301" i="1" s="1"/>
  <c r="K301" i="1" s="1"/>
  <c r="J302" i="1" s="1"/>
  <c r="K302" i="1" s="1"/>
  <c r="J303" i="1" s="1"/>
  <c r="K303" i="1" s="1"/>
  <c r="J304" i="1" s="1"/>
  <c r="K304" i="1" s="1"/>
  <c r="J305" i="1" s="1"/>
  <c r="K305" i="1" s="1"/>
  <c r="J306" i="1" s="1"/>
  <c r="K306" i="1" s="1"/>
  <c r="J307" i="1" s="1"/>
  <c r="K307" i="1" s="1"/>
  <c r="J308" i="1" s="1"/>
  <c r="K308" i="1" s="1"/>
  <c r="J309" i="1" s="1"/>
  <c r="K309" i="1" s="1"/>
  <c r="J310" i="1" s="1"/>
  <c r="K310" i="1" s="1"/>
  <c r="J311" i="1" s="1"/>
  <c r="K311" i="1" s="1"/>
  <c r="J312" i="1" s="1"/>
  <c r="K312" i="1" s="1"/>
  <c r="J313" i="1" s="1"/>
  <c r="K313" i="1" s="1"/>
  <c r="J314" i="1" s="1"/>
  <c r="K314" i="1" s="1"/>
  <c r="J315" i="1" s="1"/>
  <c r="K315" i="1" s="1"/>
  <c r="J316" i="1" s="1"/>
  <c r="K316" i="1" s="1"/>
  <c r="J317" i="1" s="1"/>
  <c r="K317" i="1" s="1"/>
  <c r="J318" i="1" s="1"/>
  <c r="K318" i="1" s="1"/>
  <c r="J319" i="1" s="1"/>
  <c r="K319" i="1" s="1"/>
  <c r="J320" i="1" s="1"/>
  <c r="K320" i="1" s="1"/>
  <c r="J321" i="1" s="1"/>
  <c r="K321" i="1" s="1"/>
  <c r="J322" i="1" s="1"/>
  <c r="K322" i="1" s="1"/>
  <c r="J323" i="1" s="1"/>
  <c r="K323" i="1" s="1"/>
  <c r="J324" i="1" s="1"/>
  <c r="K324" i="1" s="1"/>
  <c r="J325" i="1" s="1"/>
  <c r="K325" i="1" s="1"/>
  <c r="J326" i="1" s="1"/>
  <c r="K326" i="1" s="1"/>
  <c r="J327" i="1" s="1"/>
  <c r="K327" i="1" s="1"/>
  <c r="J328" i="1" s="1"/>
  <c r="K328" i="1" s="1"/>
  <c r="J329" i="1" s="1"/>
  <c r="K329" i="1" s="1"/>
  <c r="J330" i="1" s="1"/>
  <c r="K330" i="1" s="1"/>
  <c r="J331" i="1" s="1"/>
  <c r="K331" i="1" s="1"/>
  <c r="J332" i="1" s="1"/>
  <c r="K332" i="1" s="1"/>
  <c r="J333" i="1" s="1"/>
  <c r="K333" i="1" s="1"/>
  <c r="J334" i="1" s="1"/>
  <c r="K334" i="1" s="1"/>
  <c r="J335" i="1" s="1"/>
  <c r="K335" i="1" s="1"/>
  <c r="J336" i="1" s="1"/>
  <c r="K336" i="1" s="1"/>
  <c r="J337" i="1" s="1"/>
  <c r="K337" i="1" s="1"/>
  <c r="J338" i="1" s="1"/>
  <c r="K338" i="1" s="1"/>
  <c r="J339" i="1" s="1"/>
  <c r="K339" i="1" s="1"/>
  <c r="J340" i="1" s="1"/>
  <c r="K340" i="1" s="1"/>
  <c r="J341" i="1" s="1"/>
  <c r="K341" i="1" s="1"/>
  <c r="J342" i="1" s="1"/>
  <c r="K342" i="1" s="1"/>
  <c r="J343" i="1" s="1"/>
  <c r="K343" i="1" s="1"/>
  <c r="J344" i="1" s="1"/>
  <c r="K344" i="1" s="1"/>
  <c r="J345" i="1" s="1"/>
  <c r="K345" i="1" s="1"/>
  <c r="J346" i="1" s="1"/>
  <c r="K346" i="1" s="1"/>
  <c r="J347" i="1" s="1"/>
  <c r="K347" i="1" s="1"/>
  <c r="J348" i="1" s="1"/>
  <c r="K348" i="1" s="1"/>
  <c r="J349" i="1" s="1"/>
  <c r="K349" i="1" s="1"/>
  <c r="J350" i="1" s="1"/>
  <c r="K350" i="1" s="1"/>
  <c r="J351" i="1" s="1"/>
  <c r="K351" i="1" s="1"/>
  <c r="J352" i="1" s="1"/>
  <c r="K352" i="1" s="1"/>
  <c r="J353" i="1" s="1"/>
  <c r="K353" i="1" s="1"/>
  <c r="J354" i="1" s="1"/>
  <c r="K354" i="1" s="1"/>
  <c r="J355" i="1" s="1"/>
  <c r="K355" i="1" s="1"/>
  <c r="J356" i="1" s="1"/>
  <c r="K356" i="1" s="1"/>
  <c r="J357" i="1" s="1"/>
  <c r="K357" i="1" s="1"/>
  <c r="J358" i="1" s="1"/>
  <c r="K358" i="1" s="1"/>
  <c r="J359" i="1" s="1"/>
  <c r="K359" i="1" s="1"/>
  <c r="J360" i="1" s="1"/>
  <c r="K360" i="1" s="1"/>
  <c r="J361" i="1" s="1"/>
  <c r="K361" i="1" s="1"/>
  <c r="J362" i="1" s="1"/>
  <c r="K362" i="1" s="1"/>
  <c r="J363" i="1" s="1"/>
  <c r="K363" i="1" s="1"/>
  <c r="J364" i="1" s="1"/>
  <c r="K364" i="1" s="1"/>
  <c r="J365" i="1" s="1"/>
  <c r="K365" i="1" s="1"/>
  <c r="J366" i="1" s="1"/>
  <c r="K366" i="1" s="1"/>
  <c r="J367" i="1" s="1"/>
  <c r="K367" i="1" s="1"/>
  <c r="J368" i="1" s="1"/>
  <c r="K368" i="1" s="1"/>
  <c r="J369" i="1" s="1"/>
  <c r="K369" i="1" s="1"/>
  <c r="J370" i="1" s="1"/>
  <c r="K370" i="1" s="1"/>
  <c r="J371" i="1" s="1"/>
  <c r="K371" i="1" s="1"/>
  <c r="J372" i="1" s="1"/>
  <c r="K372" i="1" s="1"/>
  <c r="J373" i="1" s="1"/>
  <c r="K373" i="1" s="1"/>
  <c r="J374" i="1" s="1"/>
  <c r="K374" i="1" s="1"/>
  <c r="J375" i="1" s="1"/>
  <c r="K375" i="1" s="1"/>
  <c r="J376" i="1" s="1"/>
  <c r="K376" i="1" s="1"/>
  <c r="J377" i="1" s="1"/>
  <c r="K377" i="1" s="1"/>
  <c r="J378" i="1" s="1"/>
  <c r="K378" i="1" s="1"/>
  <c r="J379" i="1" s="1"/>
  <c r="K379" i="1" s="1"/>
  <c r="J380" i="1" s="1"/>
  <c r="K380" i="1" s="1"/>
  <c r="J381" i="1" s="1"/>
  <c r="K381" i="1" s="1"/>
  <c r="J382" i="1" s="1"/>
  <c r="K382" i="1" s="1"/>
  <c r="J383" i="1" s="1"/>
  <c r="K383" i="1" s="1"/>
  <c r="J384" i="1" s="1"/>
  <c r="K384" i="1" s="1"/>
  <c r="J385" i="1" s="1"/>
  <c r="K385" i="1" s="1"/>
  <c r="J386" i="1" s="1"/>
  <c r="K386" i="1" s="1"/>
  <c r="J387" i="1" s="1"/>
  <c r="K387" i="1" s="1"/>
  <c r="J388" i="1" s="1"/>
  <c r="K388" i="1" s="1"/>
  <c r="J389" i="1" s="1"/>
  <c r="K389" i="1" s="1"/>
  <c r="J390" i="1" s="1"/>
  <c r="K390" i="1" s="1"/>
  <c r="J391" i="1" s="1"/>
  <c r="K391" i="1" s="1"/>
  <c r="J392" i="1" s="1"/>
  <c r="K392" i="1" s="1"/>
  <c r="J393" i="1" s="1"/>
  <c r="K393" i="1" s="1"/>
  <c r="J394" i="1" s="1"/>
  <c r="K394" i="1" s="1"/>
  <c r="J395" i="1" s="1"/>
  <c r="K395" i="1" s="1"/>
  <c r="J396" i="1" s="1"/>
  <c r="K396" i="1" s="1"/>
  <c r="J397" i="1" s="1"/>
  <c r="K397" i="1" s="1"/>
  <c r="J398" i="1" s="1"/>
  <c r="K398" i="1" s="1"/>
  <c r="J399" i="1" s="1"/>
  <c r="K399" i="1" s="1"/>
  <c r="J400" i="1" s="1"/>
  <c r="K400" i="1" s="1"/>
  <c r="J401" i="1" s="1"/>
  <c r="K401" i="1" s="1"/>
  <c r="J402" i="1" s="1"/>
  <c r="K402" i="1" s="1"/>
  <c r="J403" i="1" s="1"/>
  <c r="K403" i="1" s="1"/>
  <c r="J404" i="1" s="1"/>
  <c r="K404" i="1" s="1"/>
  <c r="J405" i="1" s="1"/>
  <c r="K405" i="1" s="1"/>
  <c r="J406" i="1" s="1"/>
  <c r="K406" i="1" s="1"/>
  <c r="J407" i="1" s="1"/>
  <c r="K407" i="1" s="1"/>
  <c r="J408" i="1" s="1"/>
  <c r="K408" i="1" s="1"/>
  <c r="J409" i="1" s="1"/>
  <c r="K409" i="1" s="1"/>
  <c r="J410" i="1" s="1"/>
  <c r="K410" i="1" s="1"/>
  <c r="J411" i="1" s="1"/>
  <c r="K411" i="1" s="1"/>
  <c r="J412" i="1" s="1"/>
  <c r="K412" i="1" s="1"/>
  <c r="J413" i="1" s="1"/>
  <c r="K413" i="1" s="1"/>
  <c r="J414" i="1" s="1"/>
  <c r="K414" i="1" s="1"/>
  <c r="J415" i="1" s="1"/>
  <c r="K415" i="1" s="1"/>
  <c r="J416" i="1" s="1"/>
  <c r="K416" i="1" s="1"/>
  <c r="J417" i="1" s="1"/>
  <c r="K417" i="1" s="1"/>
  <c r="J418" i="1" s="1"/>
  <c r="K418" i="1" s="1"/>
  <c r="J419" i="1" s="1"/>
  <c r="K419" i="1" s="1"/>
  <c r="J420" i="1" s="1"/>
  <c r="K420" i="1" s="1"/>
  <c r="J421" i="1" s="1"/>
  <c r="K421" i="1" s="1"/>
  <c r="J422" i="1" s="1"/>
  <c r="K422" i="1" s="1"/>
  <c r="J423" i="1" s="1"/>
  <c r="K423" i="1" s="1"/>
  <c r="J424" i="1" s="1"/>
  <c r="K424" i="1" s="1"/>
  <c r="J425" i="1" s="1"/>
  <c r="K425" i="1" s="1"/>
  <c r="J426" i="1" s="1"/>
  <c r="K426" i="1" s="1"/>
  <c r="J427" i="1" s="1"/>
  <c r="K427" i="1" s="1"/>
  <c r="J428" i="1" s="1"/>
  <c r="K428" i="1" s="1"/>
  <c r="J429" i="1" s="1"/>
  <c r="K429" i="1" s="1"/>
  <c r="J430" i="1" s="1"/>
  <c r="K430" i="1" s="1"/>
  <c r="J431" i="1" s="1"/>
  <c r="K431" i="1" s="1"/>
  <c r="J432" i="1" s="1"/>
  <c r="K432" i="1" s="1"/>
  <c r="J433" i="1" s="1"/>
  <c r="K433" i="1" s="1"/>
  <c r="J434" i="1" s="1"/>
  <c r="K434" i="1" s="1"/>
  <c r="J435" i="1" s="1"/>
  <c r="K435" i="1" s="1"/>
  <c r="J436" i="1" s="1"/>
  <c r="K436" i="1" s="1"/>
  <c r="J437" i="1" s="1"/>
  <c r="K437" i="1" s="1"/>
  <c r="J438" i="1" s="1"/>
  <c r="K438" i="1" s="1"/>
  <c r="J439" i="1" s="1"/>
  <c r="K439" i="1" s="1"/>
  <c r="J440" i="1" s="1"/>
  <c r="K440" i="1" s="1"/>
  <c r="J441" i="1" s="1"/>
  <c r="K441" i="1" s="1"/>
  <c r="J442" i="1" s="1"/>
  <c r="K442" i="1" s="1"/>
  <c r="J443" i="1" s="1"/>
  <c r="K443" i="1" s="1"/>
  <c r="J444" i="1" s="1"/>
  <c r="K444" i="1" s="1"/>
  <c r="J445" i="1" s="1"/>
  <c r="K445" i="1" s="1"/>
  <c r="J446" i="1" s="1"/>
  <c r="K446" i="1" s="1"/>
  <c r="J447" i="1" s="1"/>
  <c r="K447" i="1" s="1"/>
  <c r="J448" i="1" s="1"/>
  <c r="K448" i="1" s="1"/>
  <c r="J449" i="1" s="1"/>
  <c r="K449" i="1" s="1"/>
  <c r="J450" i="1" s="1"/>
  <c r="K450" i="1" s="1"/>
  <c r="J451" i="1" s="1"/>
  <c r="K451" i="1" s="1"/>
  <c r="J452" i="1" s="1"/>
  <c r="K452" i="1" s="1"/>
  <c r="J453" i="1" s="1"/>
  <c r="K453" i="1" s="1"/>
  <c r="J454" i="1" s="1"/>
  <c r="K454" i="1" s="1"/>
  <c r="J455" i="1" s="1"/>
  <c r="K455" i="1" s="1"/>
  <c r="J456" i="1" s="1"/>
  <c r="K456" i="1" s="1"/>
  <c r="J457" i="1" s="1"/>
  <c r="K457" i="1" s="1"/>
  <c r="J458" i="1" s="1"/>
  <c r="K458" i="1" s="1"/>
  <c r="J459" i="1" s="1"/>
  <c r="K459" i="1" s="1"/>
  <c r="J460" i="1" s="1"/>
  <c r="K460" i="1" s="1"/>
  <c r="J461" i="1" s="1"/>
  <c r="K461" i="1" s="1"/>
  <c r="J462" i="1" s="1"/>
  <c r="K462" i="1" s="1"/>
  <c r="J463" i="1" s="1"/>
  <c r="K463" i="1" s="1"/>
  <c r="J464" i="1" s="1"/>
  <c r="K464" i="1" s="1"/>
  <c r="J465" i="1" s="1"/>
  <c r="K465" i="1" s="1"/>
  <c r="J466" i="1" s="1"/>
  <c r="K466" i="1" s="1"/>
  <c r="J467" i="1" s="1"/>
  <c r="K467" i="1" s="1"/>
  <c r="J468" i="1" s="1"/>
  <c r="K468" i="1" s="1"/>
  <c r="J469" i="1" s="1"/>
  <c r="K469" i="1" s="1"/>
  <c r="J470" i="1" s="1"/>
  <c r="K470" i="1" s="1"/>
  <c r="J471" i="1" s="1"/>
  <c r="K471" i="1" s="1"/>
  <c r="J472" i="1" s="1"/>
  <c r="K472" i="1" s="1"/>
  <c r="J473" i="1" s="1"/>
  <c r="K473" i="1" s="1"/>
  <c r="J474" i="1" s="1"/>
  <c r="K474" i="1" s="1"/>
  <c r="J475" i="1" s="1"/>
  <c r="K475" i="1" s="1"/>
  <c r="J476" i="1" s="1"/>
  <c r="K476" i="1" s="1"/>
  <c r="J477" i="1" s="1"/>
  <c r="K477" i="1" s="1"/>
  <c r="J478" i="1" s="1"/>
  <c r="K478" i="1" s="1"/>
  <c r="J479" i="1" s="1"/>
  <c r="K479" i="1" s="1"/>
  <c r="J480" i="1" s="1"/>
  <c r="K480" i="1" s="1"/>
  <c r="J481" i="1" s="1"/>
  <c r="K481" i="1" s="1"/>
  <c r="J482" i="1" s="1"/>
  <c r="K482" i="1" s="1"/>
  <c r="J483" i="1" s="1"/>
  <c r="K483" i="1" s="1"/>
  <c r="J484" i="1" s="1"/>
  <c r="K484" i="1" s="1"/>
  <c r="J485" i="1" s="1"/>
  <c r="K485" i="1" s="1"/>
  <c r="J486" i="1" s="1"/>
  <c r="K486" i="1" s="1"/>
  <c r="J487" i="1" s="1"/>
  <c r="K487" i="1" s="1"/>
  <c r="J488" i="1" s="1"/>
  <c r="K488" i="1" s="1"/>
  <c r="J489" i="1" s="1"/>
  <c r="K489" i="1" s="1"/>
  <c r="J490" i="1" s="1"/>
  <c r="K490" i="1" s="1"/>
  <c r="J491" i="1" s="1"/>
  <c r="K491" i="1" s="1"/>
  <c r="J492" i="1" s="1"/>
  <c r="K492" i="1" s="1"/>
  <c r="J493" i="1" s="1"/>
  <c r="K493" i="1" s="1"/>
  <c r="J494" i="1" s="1"/>
  <c r="K494" i="1" s="1"/>
  <c r="J495" i="1" s="1"/>
  <c r="K495" i="1" s="1"/>
  <c r="J496" i="1" s="1"/>
  <c r="K496" i="1" s="1"/>
  <c r="J497" i="1" s="1"/>
  <c r="K497" i="1" s="1"/>
  <c r="J498" i="1" s="1"/>
  <c r="K498" i="1" s="1"/>
  <c r="J499" i="1" s="1"/>
  <c r="K499" i="1" s="1"/>
  <c r="J500" i="1" s="1"/>
  <c r="K500" i="1" s="1"/>
  <c r="J501" i="1" s="1"/>
  <c r="K501" i="1" s="1"/>
  <c r="J502" i="1" s="1"/>
  <c r="K502" i="1" s="1"/>
  <c r="J503" i="1" s="1"/>
  <c r="K503" i="1" s="1"/>
  <c r="L4" i="1" l="1"/>
  <c r="L5" i="1" s="1"/>
  <c r="L6" i="1" s="1"/>
  <c r="L7" i="1" s="1"/>
  <c r="M6" i="1" l="1"/>
  <c r="M7" i="1"/>
  <c r="M5" i="1"/>
  <c r="L8" i="1"/>
  <c r="M8" i="1"/>
  <c r="L9" i="1" l="1"/>
  <c r="M9" i="1"/>
  <c r="L10" i="1" l="1"/>
  <c r="M10" i="1"/>
  <c r="M11" i="1" l="1"/>
  <c r="L11" i="1"/>
  <c r="M12" i="1" l="1"/>
  <c r="L12" i="1"/>
  <c r="M13" i="1" l="1"/>
  <c r="L13" i="1"/>
  <c r="M14" i="1" l="1"/>
  <c r="L14" i="1"/>
  <c r="M15" i="1" l="1"/>
  <c r="L15" i="1"/>
  <c r="L16" i="1" l="1"/>
  <c r="M16" i="1"/>
  <c r="L17" i="1" l="1"/>
  <c r="M17" i="1"/>
  <c r="L18" i="1" l="1"/>
  <c r="M18" i="1"/>
  <c r="L19" i="1" l="1"/>
  <c r="M19" i="1"/>
  <c r="L20" i="1" l="1"/>
  <c r="M20" i="1"/>
  <c r="M21" i="1" l="1"/>
  <c r="L21" i="1"/>
  <c r="L22" i="1" l="1"/>
  <c r="M22" i="1"/>
  <c r="L23" i="1" l="1"/>
  <c r="M23" i="1"/>
  <c r="L24" i="1" l="1"/>
  <c r="M24" i="1"/>
  <c r="L25" i="1" l="1"/>
  <c r="M25" i="1"/>
  <c r="M26" i="1" l="1"/>
  <c r="L26" i="1"/>
  <c r="L27" i="1" l="1"/>
  <c r="M27" i="1"/>
  <c r="L28" i="1" l="1"/>
  <c r="M28" i="1"/>
  <c r="L29" i="1" l="1"/>
  <c r="M29" i="1"/>
  <c r="L30" i="1" l="1"/>
  <c r="M30" i="1"/>
  <c r="M31" i="1" l="1"/>
  <c r="L31" i="1"/>
  <c r="L32" i="1" l="1"/>
  <c r="M32" i="1"/>
  <c r="M33" i="1" l="1"/>
  <c r="L33" i="1"/>
  <c r="L34" i="1" l="1"/>
  <c r="M34" i="1"/>
  <c r="L35" i="1" l="1"/>
  <c r="M35" i="1"/>
  <c r="L36" i="1" l="1"/>
  <c r="M36" i="1"/>
  <c r="M37" i="1" l="1"/>
  <c r="L37" i="1"/>
  <c r="L38" i="1" l="1"/>
  <c r="M38" i="1"/>
  <c r="L39" i="1" l="1"/>
  <c r="M39" i="1"/>
  <c r="M40" i="1" l="1"/>
  <c r="L40" i="1"/>
  <c r="L41" i="1" l="1"/>
  <c r="M41" i="1"/>
  <c r="L42" i="1" l="1"/>
  <c r="M42" i="1"/>
  <c r="L43" i="1" l="1"/>
  <c r="M43" i="1"/>
  <c r="L44" i="1" l="1"/>
  <c r="M44" i="1"/>
  <c r="M45" i="1" l="1"/>
  <c r="L45" i="1"/>
  <c r="L46" i="1" l="1"/>
  <c r="M46" i="1"/>
  <c r="L47" i="1" l="1"/>
  <c r="M47" i="1"/>
  <c r="L48" i="1" l="1"/>
  <c r="M48" i="1"/>
  <c r="M49" i="1" l="1"/>
  <c r="L49" i="1"/>
  <c r="L50" i="1" l="1"/>
  <c r="M50" i="1"/>
  <c r="M51" i="1" l="1"/>
  <c r="L51" i="1"/>
  <c r="L52" i="1" l="1"/>
  <c r="M52" i="1"/>
  <c r="L53" i="1" l="1"/>
  <c r="M53" i="1"/>
  <c r="M54" i="1" l="1"/>
  <c r="L54" i="1"/>
  <c r="L55" i="1" l="1"/>
  <c r="M55" i="1"/>
  <c r="M56" i="1" l="1"/>
  <c r="L56" i="1"/>
  <c r="L57" i="1" l="1"/>
  <c r="M57" i="1"/>
  <c r="M58" i="1" l="1"/>
  <c r="L58" i="1"/>
  <c r="M59" i="1" l="1"/>
  <c r="L59" i="1"/>
  <c r="M60" i="1" l="1"/>
  <c r="L60" i="1"/>
  <c r="L61" i="1" l="1"/>
  <c r="M61" i="1"/>
  <c r="M62" i="1" l="1"/>
  <c r="L62" i="1"/>
  <c r="L63" i="1" l="1"/>
  <c r="M63" i="1"/>
  <c r="L64" i="1" l="1"/>
  <c r="M64" i="1"/>
  <c r="M65" i="1" l="1"/>
  <c r="L65" i="1"/>
  <c r="L66" i="1" l="1"/>
  <c r="M66" i="1"/>
  <c r="L67" i="1" l="1"/>
  <c r="M67" i="1"/>
  <c r="L68" i="1" l="1"/>
  <c r="M68" i="1"/>
  <c r="M69" i="1" l="1"/>
  <c r="L69" i="1"/>
  <c r="L70" i="1" l="1"/>
  <c r="M70" i="1"/>
  <c r="L71" i="1" l="1"/>
  <c r="M71" i="1"/>
  <c r="L72" i="1" l="1"/>
  <c r="M72" i="1"/>
  <c r="L73" i="1" l="1"/>
  <c r="M73" i="1"/>
  <c r="L74" i="1" l="1"/>
  <c r="M74" i="1"/>
  <c r="L75" i="1" l="1"/>
  <c r="M75" i="1"/>
  <c r="L76" i="1" l="1"/>
  <c r="M76" i="1"/>
  <c r="L77" i="1" l="1"/>
  <c r="M77" i="1"/>
  <c r="L78" i="1" l="1"/>
  <c r="M78" i="1"/>
  <c r="L79" i="1" l="1"/>
  <c r="M79" i="1"/>
  <c r="M80" i="1" l="1"/>
  <c r="L80" i="1"/>
  <c r="M81" i="1" l="1"/>
  <c r="L81" i="1"/>
  <c r="L82" i="1" l="1"/>
  <c r="M82" i="1"/>
  <c r="L83" i="1" l="1"/>
  <c r="M83" i="1"/>
  <c r="L84" i="1" l="1"/>
  <c r="M84" i="1"/>
  <c r="M85" i="1" l="1"/>
  <c r="L85" i="1"/>
  <c r="L86" i="1" l="1"/>
  <c r="M86" i="1"/>
  <c r="L87" i="1" l="1"/>
  <c r="M87" i="1"/>
  <c r="M88" i="1" l="1"/>
  <c r="L88" i="1"/>
  <c r="L89" i="1" l="1"/>
  <c r="M89" i="1"/>
  <c r="L90" i="1" l="1"/>
  <c r="M90" i="1"/>
  <c r="M91" i="1" l="1"/>
  <c r="L91" i="1"/>
  <c r="M92" i="1" l="1"/>
  <c r="L92" i="1"/>
  <c r="M93" i="1" l="1"/>
  <c r="L93" i="1"/>
  <c r="L94" i="1" l="1"/>
  <c r="M94" i="1"/>
  <c r="M95" i="1" l="1"/>
  <c r="L95" i="1"/>
  <c r="L96" i="1" l="1"/>
  <c r="M96" i="1"/>
  <c r="M97" i="1" l="1"/>
  <c r="L97" i="1"/>
  <c r="L98" i="1" l="1"/>
  <c r="M98" i="1"/>
  <c r="L99" i="1" l="1"/>
  <c r="M99" i="1"/>
  <c r="L100" i="1" l="1"/>
  <c r="M100" i="1"/>
  <c r="L101" i="1" l="1"/>
  <c r="M101" i="1"/>
  <c r="L102" i="1" l="1"/>
  <c r="M102" i="1"/>
  <c r="M103" i="1" l="1"/>
  <c r="L103" i="1"/>
  <c r="M104" i="1" l="1"/>
  <c r="L104" i="1"/>
  <c r="L105" i="1" l="1"/>
  <c r="M105" i="1"/>
  <c r="L106" i="1" l="1"/>
  <c r="M106" i="1"/>
  <c r="M107" i="1" l="1"/>
  <c r="L107" i="1"/>
  <c r="L108" i="1" l="1"/>
  <c r="M108" i="1"/>
  <c r="L109" i="1" l="1"/>
  <c r="M109" i="1"/>
  <c r="L110" i="1" l="1"/>
  <c r="M110" i="1"/>
  <c r="L111" i="1" l="1"/>
  <c r="M111" i="1"/>
  <c r="L112" i="1" l="1"/>
  <c r="M112" i="1"/>
  <c r="L113" i="1" l="1"/>
  <c r="M113" i="1"/>
  <c r="L114" i="1" l="1"/>
  <c r="M114" i="1"/>
  <c r="L115" i="1" l="1"/>
  <c r="M115" i="1"/>
  <c r="M116" i="1" l="1"/>
  <c r="L116" i="1"/>
  <c r="M117" i="1" l="1"/>
  <c r="L117" i="1"/>
  <c r="M118" i="1" l="1"/>
  <c r="L118" i="1"/>
  <c r="L119" i="1" l="1"/>
  <c r="M119" i="1"/>
  <c r="L120" i="1" l="1"/>
  <c r="M120" i="1"/>
  <c r="L121" i="1" l="1"/>
  <c r="M121" i="1"/>
  <c r="M122" i="1" l="1"/>
  <c r="L122" i="1"/>
  <c r="L123" i="1" l="1"/>
  <c r="M123" i="1"/>
  <c r="L124" i="1" l="1"/>
  <c r="M124" i="1"/>
  <c r="L125" i="1" l="1"/>
  <c r="M125" i="1"/>
  <c r="L126" i="1" l="1"/>
  <c r="M126" i="1"/>
  <c r="L127" i="1" l="1"/>
  <c r="M127" i="1"/>
  <c r="M128" i="1" l="1"/>
  <c r="L128" i="1"/>
  <c r="M129" i="1" l="1"/>
  <c r="L129" i="1"/>
  <c r="M130" i="1" l="1"/>
  <c r="L130" i="1"/>
  <c r="L131" i="1" l="1"/>
  <c r="M131" i="1"/>
  <c r="L132" i="1" l="1"/>
  <c r="M132" i="1"/>
  <c r="L133" i="1" l="1"/>
  <c r="M133" i="1"/>
  <c r="L134" i="1" l="1"/>
  <c r="M134" i="1"/>
  <c r="L135" i="1" l="1"/>
  <c r="M135" i="1"/>
  <c r="L136" i="1" l="1"/>
  <c r="M136" i="1"/>
  <c r="M137" i="1" l="1"/>
  <c r="L137" i="1"/>
  <c r="L138" i="1" l="1"/>
  <c r="M138" i="1"/>
  <c r="L139" i="1" l="1"/>
  <c r="M139" i="1"/>
  <c r="M140" i="1" l="1"/>
  <c r="L140" i="1"/>
  <c r="L141" i="1" l="1"/>
  <c r="M141" i="1"/>
  <c r="L142" i="1" l="1"/>
  <c r="M142" i="1"/>
  <c r="M143" i="1" l="1"/>
  <c r="L143" i="1"/>
  <c r="L144" i="1" l="1"/>
  <c r="M144" i="1"/>
  <c r="L145" i="1" l="1"/>
  <c r="M145" i="1"/>
  <c r="L146" i="1" l="1"/>
  <c r="M146" i="1"/>
  <c r="L147" i="1" l="1"/>
  <c r="M147" i="1"/>
  <c r="L148" i="1" l="1"/>
  <c r="M148" i="1"/>
  <c r="L149" i="1" l="1"/>
  <c r="M149" i="1"/>
  <c r="M150" i="1" l="1"/>
  <c r="L150" i="1"/>
  <c r="M151" i="1" l="1"/>
  <c r="L151" i="1"/>
  <c r="L152" i="1" l="1"/>
  <c r="M152" i="1"/>
  <c r="M153" i="1" l="1"/>
  <c r="L153" i="1"/>
  <c r="L154" i="1" l="1"/>
  <c r="M154" i="1"/>
  <c r="L155" i="1" l="1"/>
  <c r="M155" i="1"/>
  <c r="M156" i="1" l="1"/>
  <c r="L156" i="1"/>
  <c r="L157" i="1" l="1"/>
  <c r="M157" i="1"/>
  <c r="L158" i="1" l="1"/>
  <c r="M158" i="1"/>
  <c r="L159" i="1" l="1"/>
  <c r="M159" i="1"/>
  <c r="L160" i="1" l="1"/>
  <c r="M160" i="1"/>
  <c r="M161" i="1" l="1"/>
  <c r="L161" i="1"/>
  <c r="L162" i="1" l="1"/>
  <c r="M162" i="1"/>
  <c r="M163" i="1" l="1"/>
  <c r="L163" i="1"/>
  <c r="L164" i="1" l="1"/>
  <c r="M164" i="1"/>
  <c r="M165" i="1" l="1"/>
  <c r="L165" i="1"/>
  <c r="L166" i="1" l="1"/>
  <c r="M166" i="1"/>
  <c r="M167" i="1" l="1"/>
  <c r="L167" i="1"/>
  <c r="L168" i="1" l="1"/>
  <c r="M168" i="1"/>
  <c r="M169" i="1" l="1"/>
  <c r="L169" i="1"/>
  <c r="M170" i="1" l="1"/>
  <c r="L170" i="1"/>
  <c r="L171" i="1" l="1"/>
  <c r="M171" i="1"/>
  <c r="L172" i="1" l="1"/>
  <c r="M172" i="1"/>
  <c r="M173" i="1" l="1"/>
  <c r="L173" i="1"/>
  <c r="L174" i="1" l="1"/>
  <c r="M174" i="1"/>
  <c r="M175" i="1" l="1"/>
  <c r="L175" i="1"/>
  <c r="L176" i="1" l="1"/>
  <c r="M176" i="1"/>
  <c r="M177" i="1" l="1"/>
  <c r="L177" i="1"/>
  <c r="L178" i="1" l="1"/>
  <c r="M178" i="1"/>
  <c r="M179" i="1" l="1"/>
  <c r="L179" i="1"/>
  <c r="L180" i="1" l="1"/>
  <c r="M180" i="1"/>
  <c r="M181" i="1" l="1"/>
  <c r="L181" i="1"/>
  <c r="L182" i="1" l="1"/>
  <c r="M182" i="1"/>
  <c r="L183" i="1" l="1"/>
  <c r="M183" i="1"/>
  <c r="M184" i="1" l="1"/>
  <c r="L184" i="1"/>
  <c r="M185" i="1" l="1"/>
  <c r="L185" i="1"/>
  <c r="L186" i="1" l="1"/>
  <c r="M186" i="1"/>
  <c r="L187" i="1" l="1"/>
  <c r="M187" i="1"/>
  <c r="L188" i="1" l="1"/>
  <c r="M188" i="1"/>
  <c r="M189" i="1" l="1"/>
  <c r="L189" i="1"/>
  <c r="L190" i="1" l="1"/>
  <c r="M190" i="1"/>
  <c r="L191" i="1" l="1"/>
  <c r="M191" i="1"/>
  <c r="L192" i="1" l="1"/>
  <c r="M192" i="1"/>
  <c r="M193" i="1" l="1"/>
  <c r="L193" i="1"/>
  <c r="L194" i="1" l="1"/>
  <c r="M194" i="1"/>
  <c r="L195" i="1" l="1"/>
  <c r="M195" i="1"/>
  <c r="M196" i="1" l="1"/>
  <c r="L196" i="1"/>
  <c r="L197" i="1" l="1"/>
  <c r="M197" i="1"/>
  <c r="M198" i="1" l="1"/>
  <c r="L198" i="1"/>
  <c r="M199" i="1" l="1"/>
  <c r="L199" i="1"/>
  <c r="M200" i="1" l="1"/>
  <c r="L200" i="1"/>
  <c r="M201" i="1" l="1"/>
  <c r="L201" i="1"/>
  <c r="L202" i="1" l="1"/>
  <c r="M202" i="1"/>
  <c r="M203" i="1" l="1"/>
  <c r="L203" i="1"/>
  <c r="M204" i="1" l="1"/>
  <c r="L204" i="1"/>
  <c r="M205" i="1" l="1"/>
  <c r="L205" i="1"/>
  <c r="L206" i="1" l="1"/>
  <c r="M206" i="1"/>
  <c r="M207" i="1" l="1"/>
  <c r="L207" i="1"/>
  <c r="M208" i="1" l="1"/>
  <c r="L208" i="1"/>
  <c r="M209" i="1" l="1"/>
  <c r="L209" i="1"/>
  <c r="M210" i="1" l="1"/>
  <c r="L210" i="1"/>
  <c r="M211" i="1" l="1"/>
  <c r="L211" i="1"/>
  <c r="L212" i="1" l="1"/>
  <c r="M212" i="1"/>
  <c r="M213" i="1" l="1"/>
  <c r="L213" i="1"/>
  <c r="M214" i="1" l="1"/>
  <c r="L214" i="1"/>
  <c r="M215" i="1" l="1"/>
  <c r="L215" i="1"/>
  <c r="M216" i="1" l="1"/>
  <c r="L216" i="1"/>
  <c r="M217" i="1" l="1"/>
  <c r="L217" i="1"/>
  <c r="M218" i="1" l="1"/>
  <c r="L218" i="1"/>
  <c r="M219" i="1" l="1"/>
  <c r="L219" i="1"/>
  <c r="M220" i="1" l="1"/>
  <c r="L220" i="1"/>
  <c r="M221" i="1" l="1"/>
  <c r="L221" i="1"/>
  <c r="L222" i="1" l="1"/>
  <c r="M222" i="1"/>
  <c r="M223" i="1" l="1"/>
  <c r="L223" i="1"/>
  <c r="L224" i="1" l="1"/>
  <c r="M224" i="1"/>
  <c r="L225" i="1" l="1"/>
  <c r="M225" i="1"/>
  <c r="M226" i="1" l="1"/>
  <c r="L226" i="1"/>
  <c r="M227" i="1" l="1"/>
  <c r="L227" i="1"/>
  <c r="L228" i="1" l="1"/>
  <c r="M228" i="1"/>
  <c r="L229" i="1" l="1"/>
  <c r="M229" i="1"/>
  <c r="M230" i="1" l="1"/>
  <c r="L230" i="1"/>
  <c r="M231" i="1" l="1"/>
  <c r="L231" i="1"/>
  <c r="M232" i="1" l="1"/>
  <c r="L232" i="1"/>
  <c r="M233" i="1" l="1"/>
  <c r="L233" i="1"/>
  <c r="M234" i="1" l="1"/>
  <c r="L234" i="1"/>
  <c r="M235" i="1" l="1"/>
  <c r="L235" i="1"/>
  <c r="M236" i="1" l="1"/>
  <c r="L236" i="1"/>
  <c r="M237" i="1" l="1"/>
  <c r="L237" i="1"/>
  <c r="L238" i="1" l="1"/>
  <c r="M238" i="1"/>
  <c r="M239" i="1" l="1"/>
  <c r="L239" i="1"/>
  <c r="M240" i="1" l="1"/>
  <c r="L240" i="1"/>
  <c r="M241" i="1" l="1"/>
  <c r="L241" i="1"/>
  <c r="L242" i="1" l="1"/>
  <c r="M242" i="1"/>
  <c r="M243" i="1" l="1"/>
  <c r="L243" i="1"/>
  <c r="M244" i="1" l="1"/>
  <c r="L244" i="1"/>
  <c r="M245" i="1" l="1"/>
  <c r="L245" i="1"/>
  <c r="M246" i="1" l="1"/>
  <c r="L246" i="1"/>
  <c r="M247" i="1" l="1"/>
  <c r="L247" i="1"/>
  <c r="M248" i="1" l="1"/>
  <c r="L248" i="1"/>
  <c r="M249" i="1" l="1"/>
  <c r="L249" i="1"/>
  <c r="L250" i="1" l="1"/>
  <c r="M250" i="1"/>
  <c r="M251" i="1" l="1"/>
  <c r="L251" i="1"/>
  <c r="M252" i="1" l="1"/>
  <c r="L252" i="1"/>
  <c r="L253" i="1" l="1"/>
  <c r="M253" i="1"/>
  <c r="M254" i="1" l="1"/>
  <c r="L254" i="1"/>
  <c r="M255" i="1" l="1"/>
  <c r="L255" i="1"/>
  <c r="L256" i="1" l="1"/>
  <c r="M256" i="1"/>
  <c r="L257" i="1" l="1"/>
  <c r="M257" i="1"/>
  <c r="M258" i="1" l="1"/>
  <c r="L258" i="1"/>
  <c r="L259" i="1" l="1"/>
  <c r="M259" i="1"/>
  <c r="M260" i="1" l="1"/>
  <c r="L260" i="1"/>
  <c r="M261" i="1" l="1"/>
  <c r="L261" i="1"/>
  <c r="M262" i="1" l="1"/>
  <c r="L262" i="1"/>
  <c r="L263" i="1" l="1"/>
  <c r="M263" i="1"/>
  <c r="L264" i="1" l="1"/>
  <c r="M264" i="1"/>
  <c r="L265" i="1" l="1"/>
  <c r="M265" i="1"/>
  <c r="L266" i="1" l="1"/>
  <c r="M266" i="1"/>
  <c r="M267" i="1" l="1"/>
  <c r="L267" i="1"/>
  <c r="M268" i="1" l="1"/>
  <c r="L268" i="1"/>
  <c r="M269" i="1" l="1"/>
  <c r="L269" i="1"/>
  <c r="M270" i="1" l="1"/>
  <c r="L270" i="1"/>
  <c r="M271" i="1" l="1"/>
  <c r="L271" i="1"/>
  <c r="M272" i="1" l="1"/>
  <c r="L272" i="1"/>
  <c r="L273" i="1" l="1"/>
  <c r="M273" i="1"/>
  <c r="M274" i="1" l="1"/>
  <c r="L274" i="1"/>
  <c r="L275" i="1" l="1"/>
  <c r="M275" i="1"/>
  <c r="L276" i="1" l="1"/>
  <c r="M276" i="1"/>
  <c r="M277" i="1" l="1"/>
  <c r="L277" i="1"/>
  <c r="M278" i="1" l="1"/>
  <c r="L278" i="1"/>
  <c r="M279" i="1" l="1"/>
  <c r="L279" i="1"/>
  <c r="L280" i="1" l="1"/>
  <c r="M280" i="1"/>
  <c r="L281" i="1" l="1"/>
  <c r="M281" i="1"/>
  <c r="L282" i="1" l="1"/>
  <c r="M282" i="1"/>
  <c r="M283" i="1" l="1"/>
  <c r="L283" i="1"/>
  <c r="M284" i="1" l="1"/>
  <c r="L284" i="1"/>
  <c r="L285" i="1" l="1"/>
  <c r="M285" i="1"/>
  <c r="M286" i="1" l="1"/>
  <c r="L286" i="1"/>
  <c r="M287" i="1" l="1"/>
  <c r="L287" i="1"/>
  <c r="M288" i="1" l="1"/>
  <c r="L288" i="1"/>
  <c r="L289" i="1" l="1"/>
  <c r="M289" i="1"/>
  <c r="M290" i="1" l="1"/>
  <c r="L290" i="1"/>
  <c r="M291" i="1" l="1"/>
  <c r="L291" i="1"/>
  <c r="L292" i="1" l="1"/>
  <c r="M292" i="1"/>
  <c r="M293" i="1" l="1"/>
  <c r="L293" i="1"/>
  <c r="M294" i="1" l="1"/>
  <c r="L294" i="1"/>
  <c r="M295" i="1" l="1"/>
  <c r="L295" i="1"/>
  <c r="M296" i="1" l="1"/>
  <c r="L296" i="1"/>
  <c r="L297" i="1" l="1"/>
  <c r="M297" i="1"/>
  <c r="M298" i="1" l="1"/>
  <c r="L298" i="1"/>
  <c r="M299" i="1" l="1"/>
  <c r="L299" i="1"/>
  <c r="M300" i="1" l="1"/>
  <c r="L300" i="1"/>
  <c r="M301" i="1" l="1"/>
  <c r="L301" i="1"/>
  <c r="L302" i="1" l="1"/>
  <c r="M302" i="1"/>
  <c r="M303" i="1" l="1"/>
  <c r="L303" i="1"/>
  <c r="M304" i="1" l="1"/>
  <c r="L304" i="1"/>
  <c r="M305" i="1" l="1"/>
  <c r="L305" i="1"/>
  <c r="L306" i="1" l="1"/>
  <c r="M306" i="1"/>
  <c r="L307" i="1" l="1"/>
  <c r="M307" i="1"/>
  <c r="L308" i="1" l="1"/>
  <c r="M308" i="1"/>
  <c r="L309" i="1" l="1"/>
  <c r="M309" i="1"/>
  <c r="L310" i="1" l="1"/>
  <c r="M310" i="1"/>
  <c r="M311" i="1" l="1"/>
  <c r="L311" i="1"/>
  <c r="M312" i="1" l="1"/>
  <c r="L312" i="1"/>
  <c r="M313" i="1" l="1"/>
  <c r="L313" i="1"/>
  <c r="L314" i="1" l="1"/>
  <c r="M314" i="1"/>
  <c r="L315" i="1" l="1"/>
  <c r="M315" i="1"/>
  <c r="L316" i="1" l="1"/>
  <c r="M316" i="1"/>
  <c r="M317" i="1" l="1"/>
  <c r="L317" i="1"/>
  <c r="M318" i="1" l="1"/>
  <c r="L318" i="1"/>
  <c r="L319" i="1" l="1"/>
  <c r="M319" i="1"/>
  <c r="M320" i="1" l="1"/>
  <c r="L320" i="1"/>
  <c r="M321" i="1" l="1"/>
  <c r="L321" i="1"/>
  <c r="L322" i="1" l="1"/>
  <c r="M322" i="1"/>
  <c r="L323" i="1" l="1"/>
  <c r="M323" i="1"/>
  <c r="M324" i="1" l="1"/>
  <c r="L324" i="1"/>
  <c r="L325" i="1" l="1"/>
  <c r="M325" i="1"/>
  <c r="M326" i="1" l="1"/>
  <c r="L326" i="1"/>
  <c r="M327" i="1" l="1"/>
  <c r="L327" i="1"/>
  <c r="L328" i="1" l="1"/>
  <c r="M328" i="1"/>
  <c r="M329" i="1" l="1"/>
  <c r="L329" i="1"/>
  <c r="L330" i="1" l="1"/>
  <c r="M330" i="1"/>
  <c r="L331" i="1" l="1"/>
  <c r="M331" i="1"/>
  <c r="L332" i="1" l="1"/>
  <c r="M332" i="1"/>
  <c r="M333" i="1" l="1"/>
  <c r="L333" i="1"/>
  <c r="L334" i="1" l="1"/>
  <c r="M334" i="1"/>
  <c r="M335" i="1" l="1"/>
  <c r="L335" i="1"/>
  <c r="L336" i="1" l="1"/>
  <c r="M336" i="1"/>
  <c r="M337" i="1" l="1"/>
  <c r="L337" i="1"/>
  <c r="L338" i="1" l="1"/>
  <c r="M338" i="1"/>
  <c r="L339" i="1" l="1"/>
  <c r="M339" i="1"/>
  <c r="L340" i="1" l="1"/>
  <c r="M340" i="1"/>
  <c r="L341" i="1" l="1"/>
  <c r="M341" i="1"/>
  <c r="L342" i="1" l="1"/>
  <c r="M342" i="1"/>
  <c r="L343" i="1" l="1"/>
  <c r="M343" i="1"/>
  <c r="L344" i="1" l="1"/>
  <c r="M344" i="1"/>
  <c r="M345" i="1" l="1"/>
  <c r="L345" i="1"/>
  <c r="M346" i="1" l="1"/>
  <c r="L346" i="1"/>
  <c r="L347" i="1" l="1"/>
  <c r="M347" i="1"/>
  <c r="L348" i="1" l="1"/>
  <c r="M348" i="1"/>
  <c r="L349" i="1" l="1"/>
  <c r="M349" i="1"/>
  <c r="L350" i="1" l="1"/>
  <c r="M350" i="1"/>
  <c r="L351" i="1" l="1"/>
  <c r="M351" i="1"/>
  <c r="M352" i="1" l="1"/>
  <c r="L352" i="1"/>
  <c r="M353" i="1" l="1"/>
  <c r="L353" i="1"/>
  <c r="L354" i="1" l="1"/>
  <c r="M354" i="1"/>
  <c r="L355" i="1" l="1"/>
  <c r="M355" i="1"/>
  <c r="L356" i="1" l="1"/>
  <c r="M356" i="1"/>
  <c r="L357" i="1" l="1"/>
  <c r="M357" i="1"/>
  <c r="L358" i="1" l="1"/>
  <c r="M358" i="1"/>
  <c r="M359" i="1" l="1"/>
  <c r="L359" i="1"/>
  <c r="L360" i="1" l="1"/>
  <c r="M360" i="1"/>
  <c r="L361" i="1" l="1"/>
  <c r="M361" i="1"/>
  <c r="L362" i="1" l="1"/>
  <c r="M362" i="1"/>
  <c r="L363" i="1" l="1"/>
  <c r="M363" i="1"/>
  <c r="M364" i="1" l="1"/>
  <c r="L364" i="1"/>
  <c r="L365" i="1" l="1"/>
  <c r="M365" i="1"/>
  <c r="L366" i="1" l="1"/>
  <c r="M366" i="1"/>
  <c r="M367" i="1" l="1"/>
  <c r="L367" i="1"/>
  <c r="L368" i="1" l="1"/>
  <c r="M368" i="1"/>
  <c r="L369" i="1" l="1"/>
  <c r="M369" i="1"/>
  <c r="L370" i="1" l="1"/>
  <c r="M370" i="1"/>
  <c r="M371" i="1" l="1"/>
  <c r="L371" i="1"/>
  <c r="L372" i="1" l="1"/>
  <c r="M372" i="1"/>
  <c r="M373" i="1" l="1"/>
  <c r="L373" i="1"/>
  <c r="L374" i="1" l="1"/>
  <c r="M374" i="1"/>
  <c r="L375" i="1" l="1"/>
  <c r="M375" i="1"/>
  <c r="L376" i="1" l="1"/>
  <c r="M376" i="1"/>
  <c r="M377" i="1" l="1"/>
  <c r="L377" i="1"/>
  <c r="M378" i="1" l="1"/>
  <c r="L378" i="1"/>
  <c r="L379" i="1" l="1"/>
  <c r="M379" i="1"/>
  <c r="L380" i="1" l="1"/>
  <c r="M380" i="1"/>
  <c r="L381" i="1" l="1"/>
  <c r="M381" i="1"/>
  <c r="L382" i="1" l="1"/>
  <c r="M382" i="1"/>
  <c r="L383" i="1" l="1"/>
  <c r="M383" i="1"/>
  <c r="M384" i="1" l="1"/>
  <c r="L384" i="1"/>
  <c r="L385" i="1" l="1"/>
  <c r="M385" i="1"/>
  <c r="M386" i="1" l="1"/>
  <c r="L386" i="1"/>
  <c r="L387" i="1" l="1"/>
  <c r="M387" i="1"/>
  <c r="L388" i="1" l="1"/>
  <c r="M388" i="1"/>
  <c r="L389" i="1" l="1"/>
  <c r="M389" i="1"/>
  <c r="M390" i="1" l="1"/>
  <c r="L390" i="1"/>
  <c r="M391" i="1" l="1"/>
  <c r="L391" i="1"/>
  <c r="M392" i="1" l="1"/>
  <c r="L392" i="1"/>
  <c r="M393" i="1" l="1"/>
  <c r="L393" i="1"/>
  <c r="L394" i="1" l="1"/>
  <c r="M394" i="1"/>
  <c r="M395" i="1" l="1"/>
  <c r="L395" i="1"/>
  <c r="L396" i="1" l="1"/>
  <c r="M396" i="1"/>
  <c r="L397" i="1" l="1"/>
  <c r="M397" i="1"/>
  <c r="M398" i="1" l="1"/>
  <c r="L398" i="1"/>
  <c r="L399" i="1" l="1"/>
  <c r="M399" i="1"/>
  <c r="L400" i="1" l="1"/>
  <c r="M400" i="1"/>
  <c r="L401" i="1" l="1"/>
  <c r="M401" i="1"/>
  <c r="L402" i="1" l="1"/>
  <c r="M402" i="1"/>
  <c r="L403" i="1" l="1"/>
  <c r="M403" i="1"/>
  <c r="M404" i="1" l="1"/>
  <c r="L404" i="1"/>
  <c r="L405" i="1" l="1"/>
  <c r="M405" i="1"/>
  <c r="L406" i="1" l="1"/>
  <c r="M406" i="1"/>
  <c r="M407" i="1" l="1"/>
  <c r="L407" i="1"/>
  <c r="L408" i="1" l="1"/>
  <c r="M408" i="1"/>
  <c r="M409" i="1" l="1"/>
  <c r="L409" i="1"/>
  <c r="M410" i="1" l="1"/>
  <c r="L410" i="1"/>
  <c r="M411" i="1" l="1"/>
  <c r="L411" i="1"/>
  <c r="M412" i="1" l="1"/>
  <c r="L412" i="1"/>
  <c r="M413" i="1" l="1"/>
  <c r="L413" i="1"/>
  <c r="L414" i="1" l="1"/>
  <c r="M414" i="1"/>
  <c r="L415" i="1" l="1"/>
  <c r="M415" i="1"/>
  <c r="L416" i="1" l="1"/>
  <c r="M416" i="1"/>
  <c r="L417" i="1" l="1"/>
  <c r="M417" i="1"/>
  <c r="L418" i="1" l="1"/>
  <c r="M418" i="1"/>
  <c r="M419" i="1" l="1"/>
  <c r="L419" i="1"/>
  <c r="M420" i="1" l="1"/>
  <c r="L420" i="1"/>
  <c r="M421" i="1" l="1"/>
  <c r="L421" i="1"/>
  <c r="L422" i="1" l="1"/>
  <c r="M422" i="1"/>
  <c r="L423" i="1" l="1"/>
  <c r="M423" i="1"/>
  <c r="L424" i="1" l="1"/>
  <c r="M424" i="1"/>
  <c r="L425" i="1" l="1"/>
  <c r="M425" i="1"/>
  <c r="M426" i="1" l="1"/>
  <c r="L426" i="1"/>
  <c r="M427" i="1" l="1"/>
  <c r="L427" i="1"/>
  <c r="M428" i="1" l="1"/>
  <c r="L428" i="1"/>
  <c r="M429" i="1" l="1"/>
  <c r="L429" i="1"/>
  <c r="L430" i="1" l="1"/>
  <c r="M430" i="1"/>
  <c r="L431" i="1" l="1"/>
  <c r="M431" i="1"/>
  <c r="L432" i="1" l="1"/>
  <c r="M432" i="1"/>
  <c r="L433" i="1" l="1"/>
  <c r="M433" i="1"/>
  <c r="M434" i="1" l="1"/>
  <c r="L434" i="1"/>
  <c r="M435" i="1" l="1"/>
  <c r="L435" i="1"/>
  <c r="M436" i="1" l="1"/>
  <c r="L436" i="1"/>
  <c r="M437" i="1" l="1"/>
  <c r="L437" i="1"/>
  <c r="L438" i="1" l="1"/>
  <c r="M438" i="1"/>
  <c r="L439" i="1" l="1"/>
  <c r="M439" i="1"/>
  <c r="L440" i="1" l="1"/>
  <c r="M440" i="1"/>
  <c r="L441" i="1" l="1"/>
  <c r="M441" i="1"/>
  <c r="M442" i="1" l="1"/>
  <c r="L442" i="1"/>
  <c r="M443" i="1" l="1"/>
  <c r="L443" i="1"/>
  <c r="M444" i="1" l="1"/>
  <c r="L444" i="1"/>
  <c r="M445" i="1" l="1"/>
  <c r="L445" i="1"/>
  <c r="L446" i="1" l="1"/>
  <c r="M446" i="1"/>
  <c r="M447" i="1" l="1"/>
  <c r="L447" i="1"/>
  <c r="L448" i="1" l="1"/>
  <c r="M448" i="1"/>
  <c r="M449" i="1" l="1"/>
  <c r="L449" i="1"/>
  <c r="L450" i="1" l="1"/>
  <c r="M450" i="1"/>
  <c r="M451" i="1" l="1"/>
  <c r="L451" i="1"/>
  <c r="M452" i="1" l="1"/>
  <c r="L452" i="1"/>
  <c r="M453" i="1" l="1"/>
  <c r="L453" i="1"/>
  <c r="L454" i="1" l="1"/>
  <c r="M454" i="1"/>
  <c r="M455" i="1" l="1"/>
  <c r="L455" i="1"/>
  <c r="M456" i="1" l="1"/>
  <c r="L456" i="1"/>
  <c r="M457" i="1" l="1"/>
  <c r="L457" i="1"/>
  <c r="L458" i="1" l="1"/>
  <c r="M458" i="1"/>
  <c r="M459" i="1" l="1"/>
  <c r="L459" i="1"/>
  <c r="M460" i="1" l="1"/>
  <c r="L460" i="1"/>
  <c r="M461" i="1" l="1"/>
  <c r="L461" i="1"/>
  <c r="M462" i="1" l="1"/>
  <c r="L462" i="1"/>
  <c r="L463" i="1" l="1"/>
  <c r="M463" i="1"/>
  <c r="M464" i="1" l="1"/>
  <c r="L464" i="1"/>
  <c r="M465" i="1" l="1"/>
  <c r="L465" i="1"/>
  <c r="L466" i="1" l="1"/>
  <c r="M466" i="1"/>
  <c r="M467" i="1" l="1"/>
  <c r="L467" i="1"/>
  <c r="M468" i="1" l="1"/>
  <c r="L468" i="1"/>
  <c r="M469" i="1" l="1"/>
  <c r="L469" i="1"/>
  <c r="M470" i="1" l="1"/>
  <c r="L470" i="1"/>
  <c r="M471" i="1" l="1"/>
  <c r="L471" i="1"/>
  <c r="M472" i="1" l="1"/>
  <c r="L472" i="1"/>
  <c r="M473" i="1" l="1"/>
  <c r="L473" i="1"/>
  <c r="M474" i="1" l="1"/>
  <c r="L474" i="1"/>
  <c r="L475" i="1" l="1"/>
  <c r="M475" i="1"/>
  <c r="M476" i="1" l="1"/>
  <c r="L476" i="1"/>
  <c r="M477" i="1" l="1"/>
  <c r="L477" i="1"/>
  <c r="M478" i="1" l="1"/>
  <c r="L478" i="1"/>
  <c r="M479" i="1" l="1"/>
  <c r="L479" i="1"/>
  <c r="M480" i="1" l="1"/>
  <c r="L480" i="1"/>
  <c r="L481" i="1" l="1"/>
  <c r="M481" i="1"/>
  <c r="M482" i="1" l="1"/>
  <c r="L482" i="1"/>
  <c r="L483" i="1" l="1"/>
  <c r="M483" i="1"/>
  <c r="L484" i="1" l="1"/>
  <c r="M484" i="1"/>
  <c r="L485" i="1" l="1"/>
  <c r="M485" i="1"/>
  <c r="M486" i="1" l="1"/>
  <c r="L486" i="1"/>
  <c r="M487" i="1" l="1"/>
  <c r="L487" i="1"/>
  <c r="M488" i="1" l="1"/>
  <c r="L488" i="1"/>
  <c r="L489" i="1" l="1"/>
  <c r="M489" i="1"/>
  <c r="M490" i="1" l="1"/>
  <c r="L490" i="1"/>
  <c r="M491" i="1" l="1"/>
  <c r="L491" i="1"/>
  <c r="L492" i="1" l="1"/>
  <c r="M492" i="1"/>
  <c r="M493" i="1" l="1"/>
  <c r="L493" i="1"/>
  <c r="L494" i="1" l="1"/>
  <c r="M494" i="1"/>
  <c r="M495" i="1" l="1"/>
  <c r="L495" i="1"/>
  <c r="M496" i="1" l="1"/>
  <c r="L496" i="1"/>
  <c r="L497" i="1" l="1"/>
  <c r="M497" i="1"/>
  <c r="M498" i="1" l="1"/>
  <c r="L498" i="1"/>
  <c r="M499" i="1" l="1"/>
  <c r="L499" i="1"/>
  <c r="M500" i="1" l="1"/>
  <c r="L500" i="1"/>
  <c r="L501" i="1" l="1"/>
  <c r="M501" i="1"/>
  <c r="L502" i="1" l="1"/>
  <c r="M502" i="1"/>
  <c r="M503" i="1" l="1"/>
  <c r="L503" i="1"/>
</calcChain>
</file>

<file path=xl/sharedStrings.xml><?xml version="1.0" encoding="utf-8"?>
<sst xmlns="http://schemas.openxmlformats.org/spreadsheetml/2006/main" count="17" uniqueCount="14">
  <si>
    <t>date</t>
  </si>
  <si>
    <t>open</t>
  </si>
  <si>
    <t>high</t>
  </si>
  <si>
    <t>low</t>
  </si>
  <si>
    <t>close</t>
  </si>
  <si>
    <t>index</t>
  </si>
  <si>
    <t>price</t>
  </si>
  <si>
    <t>maxH</t>
  </si>
  <si>
    <t>minL</t>
  </si>
  <si>
    <t>valRaw</t>
  </si>
  <si>
    <t>valAdj</t>
  </si>
  <si>
    <t>trigger</t>
  </si>
  <si>
    <t>fisher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</si>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</sst>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6" formatCode="_(&quot;$&quot;* #,##0.0000_);_(&quot;$&quot;* \(#,##0.0000\);_(&quot;$&quot;* &quot;-&quot;??_);_(@_)"/>
    <numFmt numFmtId="169" formatCode="_(* #,##0.0000_);_(* \(#,##0.0000\);_(* &quot;-&quot;??_);_(@_)"/>
    <numFmt numFmtId="171" formatCode="_(&quot;$&quot;* #,##0.000_);_(&quot;$&quot;* \(#,##0.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2" applyNumberFormat="1" applyFont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right"/>
    </xf>
    <xf numFmtId="169" fontId="19" fillId="0" borderId="0" xfId="1" applyNumberFormat="1" applyFont="1" applyAlignment="1">
      <alignment horizontal="right"/>
    </xf>
    <xf numFmtId="169" fontId="17" fillId="17" borderId="0" xfId="28" applyNumberFormat="1" applyAlignment="1">
      <alignment horizontal="right"/>
    </xf>
    <xf numFmtId="171" fontId="0" fillId="0" borderId="0" xfId="2" applyNumberFormat="1" applyFont="1" applyAlignment="1">
      <alignment horizontal="center"/>
    </xf>
    <xf numFmtId="171" fontId="0" fillId="0" borderId="0" xfId="2" applyNumberFormat="1" applyFont="1" applyAlignment="1">
      <alignment horizontal="right"/>
    </xf>
    <xf numFmtId="171" fontId="19" fillId="0" borderId="0" xfId="2" applyNumberFormat="1" applyFont="1" applyAlignment="1">
      <alignment horizontal="right"/>
    </xf>
    <xf numFmtId="169" fontId="1" fillId="32" borderId="0" xfId="43" applyNumberFormat="1" applyAlignment="1">
      <alignment horizontal="right"/>
    </xf>
    <xf numFmtId="169" fontId="19" fillId="32" borderId="0" xfId="43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0_);_(* \(#,##0.0000\);_(* &quot;-&quot;??_);_(@_)"/>
      <alignment horizontal="right" vertical="bottom" textRotation="0" wrapText="0" indent="0" justifyLastLine="0" shrinkToFit="0" readingOrder="0"/>
    </dxf>
    <dxf>
      <numFmt numFmtId="169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7" dataDxfId="16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ndex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4" dataCellStyle="Currency"/>
    <tableColumn id="1" xr3:uid="{841D04CC-1D99-44DE-9766-D67EEF869304}" name="price" dataDxfId="3" dataCellStyle="Currency">
      <calculatedColumnFormula>(testdata[[#This Row],[high]]+testdata[[#This Row],[low]])/2</calculatedColumnFormula>
    </tableColumn>
    <tableColumn id="8" xr3:uid="{FE8DDF1B-7015-4B18-AD0D-FC076DC4260A}" name="minL" dataDxfId="2" dataCellStyle="Currency"/>
    <tableColumn id="7" xr3:uid="{913D96D3-C1C8-4413-B58B-51BEDC5E1087}" name="maxH" dataDxfId="0" dataCellStyle="Currency"/>
    <tableColumn id="10" xr3:uid="{D895D409-BD1D-427A-9315-52F9E0580D18}" name="valRaw" dataDxfId="1" dataCellStyle="Comma">
      <calculatedColumnFormula>0.33*2*((testdata[[#This Row],[price]]-testdata[[#This Row],[minL]])/(testdata[[#This Row],[maxH]]-testdata[[#This Row],[minL]])-0.5)+0.67*J1</calculatedColumnFormula>
    </tableColumn>
    <tableColumn id="11" xr3:uid="{FF7F5750-EA7E-459D-B8D2-0019C107E7A9}" name="valAdj" dataDxfId="10" dataCellStyle="Comma">
      <calculatedColumnFormula>IF(testdata[[#This Row],[valRaw]]&gt;0.99,0.999,IF(testdata[[#This Row],[valRaw]]&lt;-0.99,-0.999,testdata[[#This Row],[valRaw]]))</calculatedColumnFormula>
    </tableColumn>
    <tableColumn id="13" xr3:uid="{862B3E79-B139-4365-B9DA-4E414568E541}" name="fisher" dataDxfId="9" dataCellStyle="Comma">
      <calculatedColumnFormula>(#REF!+#REF!)/2</calculatedColumnFormula>
    </tableColumn>
    <tableColumn id="15" xr3:uid="{798E1D97-717C-4D9C-B8F5-B1B6BFA5B2B9}" name="trigger" dataDxfId="8" dataCellStyle="Comma">
      <calculatedColumnFormula>L1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75A1EF-28D6-46C2-ABCD-4E3295B80A93}" name="Table2" displayName="Table2" ref="O1:Q504" totalsRowShown="0">
  <tableColumns count="3">
    <tableColumn id="6" xr3:uid="{B698840B-E3C6-45C6-84A0-C0F98B1C81F7}" name="date" dataDxfId="7"/>
    <tableColumn id="5" xr3:uid="{06779B50-A33F-4DDB-8C88-5A4021A1CA42}" name="fisher" dataDxfId="6" dataCellStyle="Comma"/>
    <tableColumn id="2" xr3:uid="{7357997E-3D1C-49D5-98E4-D647E02F3444}" name="trigger" dataDxfId="5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4"/>
  <sheetViews>
    <sheetView tabSelected="1" workbookViewId="0">
      <selection activeCell="N1" sqref="N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3" width="9" style="1" hidden="1" customWidth="1"/>
    <col min="4" max="5" width="9" style="1" bestFit="1" customWidth="1"/>
    <col min="6" max="6" width="9" style="1" hidden="1" customWidth="1"/>
    <col min="7" max="9" width="10" style="13" bestFit="1" customWidth="1"/>
    <col min="10" max="10" width="8.7109375" bestFit="1" customWidth="1"/>
    <col min="11" max="12" width="8.7109375" style="9" bestFit="1" customWidth="1"/>
    <col min="13" max="13" width="8.7109375" style="6" bestFit="1" customWidth="1"/>
    <col min="14" max="14" width="3.7109375" customWidth="1"/>
    <col min="15" max="15" width="8.7109375" bestFit="1" customWidth="1"/>
    <col min="16" max="16" width="8.7109375" style="9" bestFit="1" customWidth="1"/>
    <col min="17" max="17" width="8.7109375" style="6" bestFit="1" customWidth="1"/>
  </cols>
  <sheetData>
    <row r="1" spans="1:18" x14ac:dyDescent="0.25">
      <c r="A1" s="4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2" t="s">
        <v>6</v>
      </c>
      <c r="H1" s="12" t="s">
        <v>8</v>
      </c>
      <c r="I1" s="12" t="s">
        <v>7</v>
      </c>
      <c r="J1" s="8" t="s">
        <v>9</v>
      </c>
      <c r="K1" s="8" t="s">
        <v>10</v>
      </c>
      <c r="L1" s="7" t="s">
        <v>12</v>
      </c>
      <c r="M1" s="3" t="s">
        <v>11</v>
      </c>
      <c r="O1" s="2" t="s">
        <v>0</v>
      </c>
      <c r="P1" s="7" t="s">
        <v>12</v>
      </c>
      <c r="Q1" s="3" t="s">
        <v>11</v>
      </c>
      <c r="R1" t="s">
        <v>13</v>
      </c>
    </row>
    <row r="2" spans="1:18" x14ac:dyDescent="0.25">
      <c r="A2" s="4">
        <v>1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3">
        <f>(testdata[[#This Row],[high]]+testdata[[#This Row],[low]])/2</f>
        <v>212.435</v>
      </c>
      <c r="H2" s="14">
        <f>MIN(G$2:G2)</f>
        <v>212.435</v>
      </c>
      <c r="I2" s="14">
        <f>MAX(G$2:G2)</f>
        <v>212.435</v>
      </c>
      <c r="J2" s="11">
        <v>0</v>
      </c>
      <c r="K2" s="11">
        <v>0</v>
      </c>
      <c r="L2" s="16">
        <v>0</v>
      </c>
      <c r="M2" s="16"/>
      <c r="O2" s="2">
        <v>42738</v>
      </c>
      <c r="P2" s="11">
        <v>0</v>
      </c>
      <c r="Q2" s="11"/>
    </row>
    <row r="3" spans="1:18" x14ac:dyDescent="0.25">
      <c r="A3" s="4">
        <v>2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3">
        <f>(testdata[[#This Row],[high]]+testdata[[#This Row],[low]])/2</f>
        <v>213.685</v>
      </c>
      <c r="H3" s="14">
        <f>MIN(G$2:G3)</f>
        <v>212.435</v>
      </c>
      <c r="I3" s="14">
        <f>MAX(G$2:G3)</f>
        <v>213.685</v>
      </c>
      <c r="J3" s="10">
        <f>0.33*2*((testdata[[#This Row],[price]]-testdata[[#This Row],[minL]])/(testdata[[#This Row],[maxH]]-testdata[[#This Row],[minL]])-0.5)+0.67*K2</f>
        <v>0.33</v>
      </c>
      <c r="K3" s="10">
        <f>IF(testdata[[#This Row],[valRaw]]&gt;0.99,0.999,IF(testdata[[#This Row],[valRaw]]&lt;-0.99,-0.999,testdata[[#This Row],[valRaw]]))</f>
        <v>0.33</v>
      </c>
      <c r="L3" s="16">
        <f>0.5*LN((1+testdata[[#This Row],[valAdj]])/(1-testdata[[#This Row],[valAdj]]))+0.5*L2</f>
        <v>0.34282825441539394</v>
      </c>
      <c r="M3" s="16">
        <v>0</v>
      </c>
      <c r="O3" s="2">
        <v>42739</v>
      </c>
      <c r="P3" s="10">
        <v>0.34279999999999999</v>
      </c>
      <c r="Q3" s="11">
        <v>0</v>
      </c>
    </row>
    <row r="4" spans="1:18" x14ac:dyDescent="0.25">
      <c r="A4" s="4">
        <v>3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3">
        <f>(testdata[[#This Row],[high]]+testdata[[#This Row],[low]])/2</f>
        <v>213.54000000000002</v>
      </c>
      <c r="H4" s="14">
        <f>MIN(G$2:G4)</f>
        <v>212.435</v>
      </c>
      <c r="I4" s="14">
        <f>MAX(G$2:G4)</f>
        <v>213.685</v>
      </c>
      <c r="J4" s="10">
        <f>0.33*2*((testdata[[#This Row],[price]]-testdata[[#This Row],[minL]])/(testdata[[#This Row],[maxH]]-testdata[[#This Row],[minL]])-0.5)+0.67*K3</f>
        <v>0.47454000000000962</v>
      </c>
      <c r="K4" s="10">
        <f>IF(testdata[[#This Row],[valRaw]]&gt;0.99,0.999,IF(testdata[[#This Row],[valRaw]]&lt;-0.99,-0.999,testdata[[#This Row],[valRaw]]))</f>
        <v>0.47454000000000962</v>
      </c>
      <c r="L4" s="16">
        <f>0.5*LN((1+testdata[[#This Row],[valAdj]])/(1-testdata[[#This Row],[valAdj]]))+0.5*L3</f>
        <v>0.6873277703528653</v>
      </c>
      <c r="M4" s="16">
        <f t="shared" ref="M4:M65" si="0">L3</f>
        <v>0.34282825441539394</v>
      </c>
      <c r="O4" s="2">
        <v>42740</v>
      </c>
      <c r="P4" s="10">
        <v>0.68730000000000002</v>
      </c>
      <c r="Q4" s="10">
        <v>0.34279999999999999</v>
      </c>
    </row>
    <row r="5" spans="1:18" x14ac:dyDescent="0.25">
      <c r="A5" s="4">
        <v>4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3">
        <f>(testdata[[#This Row],[high]]+testdata[[#This Row],[low]])/2</f>
        <v>214.29499999999999</v>
      </c>
      <c r="H5" s="14">
        <f>MIN(G$2:G5)</f>
        <v>212.435</v>
      </c>
      <c r="I5" s="14">
        <f>MAX(G$2:G5)</f>
        <v>214.29499999999999</v>
      </c>
      <c r="J5" s="10">
        <f>0.33*2*((testdata[[#This Row],[price]]-testdata[[#This Row],[minL]])/(testdata[[#This Row],[maxH]]-testdata[[#This Row],[minL]])-0.5)+0.67*K4</f>
        <v>0.64794180000000656</v>
      </c>
      <c r="K5" s="10">
        <f>IF(testdata[[#This Row],[valRaw]]&gt;0.99,0.999,IF(testdata[[#This Row],[valRaw]]&lt;-0.99,-0.999,testdata[[#This Row],[valRaw]]))</f>
        <v>0.64794180000000656</v>
      </c>
      <c r="L5" s="10">
        <f>0.5*LN((1+testdata[[#This Row],[valAdj]])/(1-testdata[[#This Row],[valAdj]]))+0.5*L4</f>
        <v>1.115406830912415</v>
      </c>
      <c r="M5" s="10">
        <f t="shared" si="0"/>
        <v>0.6873277703528653</v>
      </c>
      <c r="O5" s="2">
        <v>42741</v>
      </c>
      <c r="P5" s="10">
        <v>1.1153999999999999</v>
      </c>
      <c r="Q5" s="10">
        <v>0.68730000000000002</v>
      </c>
    </row>
    <row r="6" spans="1:18" x14ac:dyDescent="0.25">
      <c r="A6" s="4">
        <v>5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3">
        <f>(testdata[[#This Row],[high]]+testdata[[#This Row],[low]])/2</f>
        <v>214.22</v>
      </c>
      <c r="H6" s="14">
        <f>MIN(G$2:G6)</f>
        <v>212.435</v>
      </c>
      <c r="I6" s="14">
        <f>MAX(G$2:G6)</f>
        <v>214.29499999999999</v>
      </c>
      <c r="J6" s="10">
        <f>0.33*2*((testdata[[#This Row],[price]]-testdata[[#This Row],[minL]])/(testdata[[#This Row],[maxH]]-testdata[[#This Row],[minL]])-0.5)+0.67*K5</f>
        <v>0.73750810277420187</v>
      </c>
      <c r="K6" s="10">
        <f>IF(testdata[[#This Row],[valRaw]]&gt;0.99,0.999,IF(testdata[[#This Row],[valRaw]]&lt;-0.99,-0.999,testdata[[#This Row],[valRaw]]))</f>
        <v>0.73750810277420187</v>
      </c>
      <c r="L6" s="10">
        <f>0.5*LN((1+testdata[[#This Row],[valAdj]])/(1-testdata[[#This Row],[valAdj]]))+0.5*L5</f>
        <v>1.5026969289818197</v>
      </c>
      <c r="M6" s="10">
        <f t="shared" si="0"/>
        <v>1.115406830912415</v>
      </c>
      <c r="O6" s="2">
        <v>42744</v>
      </c>
      <c r="P6" s="10">
        <v>1.5026999999999999</v>
      </c>
      <c r="Q6" s="10">
        <v>1.1153999999999999</v>
      </c>
    </row>
    <row r="7" spans="1:18" x14ac:dyDescent="0.25">
      <c r="A7" s="4">
        <v>6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3">
        <f>(testdata[[#This Row],[high]]+testdata[[#This Row],[low]])/2</f>
        <v>214.20499999999998</v>
      </c>
      <c r="H7" s="14">
        <f>MIN(G$2:G7)</f>
        <v>212.435</v>
      </c>
      <c r="I7" s="14">
        <f>MAX(G$2:G7)</f>
        <v>214.29499999999999</v>
      </c>
      <c r="J7" s="10">
        <f>0.33*2*((testdata[[#This Row],[price]]-testdata[[#This Row],[minL]])/(testdata[[#This Row],[maxH]]-testdata[[#This Row],[minL]])-0.5)+0.67*K6</f>
        <v>0.79219494498774612</v>
      </c>
      <c r="K7" s="10">
        <f>IF(testdata[[#This Row],[valRaw]]&gt;0.99,0.999,IF(testdata[[#This Row],[valRaw]]&lt;-0.99,-0.999,testdata[[#This Row],[valRaw]]))</f>
        <v>0.79219494498774612</v>
      </c>
      <c r="L7" s="10">
        <f>0.5*LN((1+testdata[[#This Row],[valAdj]])/(1-testdata[[#This Row],[valAdj]]))+0.5*L6</f>
        <v>1.8286464490809506</v>
      </c>
      <c r="M7" s="10">
        <f t="shared" si="0"/>
        <v>1.5026969289818197</v>
      </c>
      <c r="O7" s="2">
        <v>42745</v>
      </c>
      <c r="P7" s="10">
        <v>1.8286</v>
      </c>
      <c r="Q7" s="10">
        <v>1.5026999999999999</v>
      </c>
    </row>
    <row r="8" spans="1:18" x14ac:dyDescent="0.25">
      <c r="A8" s="4">
        <v>7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3">
        <f>(testdata[[#This Row],[high]]+testdata[[#This Row],[low]])/2</f>
        <v>213.84</v>
      </c>
      <c r="H8" s="14">
        <f>MIN(G$2:G8)</f>
        <v>212.435</v>
      </c>
      <c r="I8" s="14">
        <f>MAX(G$2:G8)</f>
        <v>214.29499999999999</v>
      </c>
      <c r="J8" s="10">
        <f>0.33*2*((testdata[[#This Row],[price]]-testdata[[#This Row],[minL]])/(testdata[[#This Row],[maxH]]-testdata[[#This Row],[minL]])-0.5)+0.67*K7</f>
        <v>0.69931900023856852</v>
      </c>
      <c r="K8" s="10">
        <f>IF(testdata[[#This Row],[valRaw]]&gt;0.99,0.999,IF(testdata[[#This Row],[valRaw]]&lt;-0.99,-0.999,testdata[[#This Row],[valRaw]]))</f>
        <v>0.69931900023856852</v>
      </c>
      <c r="L8" s="10">
        <f>0.5*LN((1+testdata[[#This Row],[valAdj]])/(1-testdata[[#This Row],[valAdj]]))+0.5*L7</f>
        <v>1.7802897047341391</v>
      </c>
      <c r="M8" s="10">
        <f t="shared" si="0"/>
        <v>1.8286464490809506</v>
      </c>
      <c r="O8" s="2">
        <v>42746</v>
      </c>
      <c r="P8" s="10">
        <v>1.7803</v>
      </c>
      <c r="Q8" s="10">
        <v>1.8286</v>
      </c>
    </row>
    <row r="9" spans="1:18" x14ac:dyDescent="0.25">
      <c r="A9" s="4">
        <v>8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3">
        <f>(testdata[[#This Row],[high]]+testdata[[#This Row],[low]])/2</f>
        <v>213.375</v>
      </c>
      <c r="H9" s="14">
        <f>MIN(G$2:G9)</f>
        <v>212.435</v>
      </c>
      <c r="I9" s="14">
        <f>MAX(G$2:G9)</f>
        <v>214.29499999999999</v>
      </c>
      <c r="J9" s="10">
        <f>0.33*2*((testdata[[#This Row],[price]]-testdata[[#This Row],[minL]])/(testdata[[#This Row],[maxH]]-testdata[[#This Row],[minL]])-0.5)+0.67*K8</f>
        <v>0.47209211725661698</v>
      </c>
      <c r="K9" s="10">
        <f>IF(testdata[[#This Row],[valRaw]]&gt;0.99,0.999,IF(testdata[[#This Row],[valRaw]]&lt;-0.99,-0.999,testdata[[#This Row],[valRaw]]))</f>
        <v>0.47209211725661698</v>
      </c>
      <c r="L9" s="10">
        <f>0.5*LN((1+testdata[[#This Row],[valAdj]])/(1-testdata[[#This Row],[valAdj]]))+0.5*L8</f>
        <v>1.402903888869286</v>
      </c>
      <c r="M9" s="10">
        <f t="shared" si="0"/>
        <v>1.7802897047341391</v>
      </c>
      <c r="O9" s="2">
        <v>42747</v>
      </c>
      <c r="P9" s="10">
        <v>1.4029</v>
      </c>
      <c r="Q9" s="10">
        <v>1.7803</v>
      </c>
    </row>
    <row r="10" spans="1:18" x14ac:dyDescent="0.25">
      <c r="A10" s="4">
        <v>9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3">
        <f>(testdata[[#This Row],[high]]+testdata[[#This Row],[low]])/2</f>
        <v>214.505</v>
      </c>
      <c r="H10" s="14">
        <f>MIN(G$2:G10)</f>
        <v>212.435</v>
      </c>
      <c r="I10" s="14">
        <f>MAX(G$2:G10)</f>
        <v>214.505</v>
      </c>
      <c r="J10" s="10">
        <f>0.33*2*((testdata[[#This Row],[price]]-testdata[[#This Row],[minL]])/(testdata[[#This Row],[maxH]]-testdata[[#This Row],[minL]])-0.5)+0.67*K9</f>
        <v>0.64630171856193341</v>
      </c>
      <c r="K10" s="10">
        <f>IF(testdata[[#This Row],[valRaw]]&gt;0.99,0.999,IF(testdata[[#This Row],[valRaw]]&lt;-0.99,-0.999,testdata[[#This Row],[valRaw]]))</f>
        <v>0.64630171856193341</v>
      </c>
      <c r="L10" s="10">
        <f>0.5*LN((1+testdata[[#This Row],[valAdj]])/(1-testdata[[#This Row],[valAdj]]))+0.5*L9</f>
        <v>1.4703731600144949</v>
      </c>
      <c r="M10" s="10">
        <f t="shared" si="0"/>
        <v>1.402903888869286</v>
      </c>
      <c r="O10" s="2">
        <v>42748</v>
      </c>
      <c r="P10" s="10">
        <v>1.4703999999999999</v>
      </c>
      <c r="Q10" s="10">
        <v>1.4029</v>
      </c>
    </row>
    <row r="11" spans="1:18" x14ac:dyDescent="0.25">
      <c r="A11" s="4">
        <v>10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3">
        <f>(testdata[[#This Row],[high]]+testdata[[#This Row],[low]])/2</f>
        <v>213.79000000000002</v>
      </c>
      <c r="H11" s="13">
        <f>MIN(G2:G11)</f>
        <v>212.435</v>
      </c>
      <c r="I11" s="13">
        <f>MAX(G2:G11)</f>
        <v>214.505</v>
      </c>
      <c r="J11" s="9">
        <f>0.33*2*((testdata[[#This Row],[price]]-testdata[[#This Row],[minL]])/(testdata[[#This Row],[maxH]]-testdata[[#This Row],[minL]])-0.5)+0.67*K10</f>
        <v>0.53505113694374895</v>
      </c>
      <c r="K11" s="9">
        <f>IF(testdata[[#This Row],[valRaw]]&gt;0.99,0.999,IF(testdata[[#This Row],[valRaw]]&lt;-0.99,-0.999,testdata[[#This Row],[valRaw]]))</f>
        <v>0.53505113694374895</v>
      </c>
      <c r="L11" s="15">
        <f>0.5*LN((1+testdata[[#This Row],[valAdj]])/(1-testdata[[#This Row],[valAdj]]))+0.5*L10</f>
        <v>1.3323823529164016</v>
      </c>
      <c r="M11" s="16">
        <f t="shared" si="0"/>
        <v>1.4703731600144949</v>
      </c>
      <c r="O11" s="2">
        <v>42752</v>
      </c>
      <c r="P11" s="9">
        <v>1.3324</v>
      </c>
      <c r="Q11" s="10">
        <v>1.4703999999999999</v>
      </c>
    </row>
    <row r="12" spans="1:18" x14ac:dyDescent="0.25">
      <c r="A12" s="4">
        <v>11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3">
        <f>(testdata[[#This Row],[high]]+testdata[[#This Row],[low]])/2</f>
        <v>213.845</v>
      </c>
      <c r="H12" s="13">
        <f>MIN(G3:G12)</f>
        <v>213.375</v>
      </c>
      <c r="I12" s="13">
        <f t="shared" ref="I12:I75" si="1">MAX(G3:G12)</f>
        <v>214.505</v>
      </c>
      <c r="J12" s="9">
        <f>0.33*2*((testdata[[#This Row],[price]]-testdata[[#This Row],[minL]])/(testdata[[#This Row],[maxH]]-testdata[[#This Row],[minL]])-0.5)+0.67*K11</f>
        <v>0.30299753608859542</v>
      </c>
      <c r="K12" s="9">
        <f>IF(testdata[[#This Row],[valRaw]]&gt;0.99,0.999,IF(testdata[[#This Row],[valRaw]]&lt;-0.99,-0.999,testdata[[#This Row],[valRaw]]))</f>
        <v>0.30299753608859542</v>
      </c>
      <c r="L12" s="15">
        <f>0.5*LN((1+testdata[[#This Row],[valAdj]])/(1-testdata[[#This Row],[valAdj]]))+0.5*L11</f>
        <v>0.97900804665445962</v>
      </c>
      <c r="M12" s="15">
        <f t="shared" si="0"/>
        <v>1.3323823529164016</v>
      </c>
      <c r="O12" s="2">
        <v>42753</v>
      </c>
      <c r="P12" s="9">
        <v>0.97899999999999998</v>
      </c>
      <c r="Q12" s="9">
        <v>1.3324</v>
      </c>
    </row>
    <row r="13" spans="1:18" x14ac:dyDescent="0.25">
      <c r="A13" s="4">
        <v>12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3">
        <f>(testdata[[#This Row],[high]]+testdata[[#This Row],[low]])/2</f>
        <v>213.71</v>
      </c>
      <c r="H13" s="13">
        <f>MIN(G4:G13)</f>
        <v>213.375</v>
      </c>
      <c r="I13" s="13">
        <f t="shared" si="1"/>
        <v>214.505</v>
      </c>
      <c r="J13" s="9">
        <f>0.33*2*((testdata[[#This Row],[price]]-testdata[[#This Row],[minL]])/(testdata[[#This Row],[maxH]]-testdata[[#This Row],[minL]])-0.5)+0.67*K12</f>
        <v>6.8672065993523657E-2</v>
      </c>
      <c r="K13" s="9">
        <f>IF(testdata[[#This Row],[valRaw]]&gt;0.99,0.999,IF(testdata[[#This Row],[valRaw]]&lt;-0.99,-0.999,testdata[[#This Row],[valRaw]]))</f>
        <v>6.8672065993523657E-2</v>
      </c>
      <c r="L13" s="9">
        <f>0.5*LN((1+testdata[[#This Row],[valAdj]])/(1-testdata[[#This Row],[valAdj]]))+0.5*L12</f>
        <v>0.5582843449114373</v>
      </c>
      <c r="M13" s="9">
        <f t="shared" si="0"/>
        <v>0.97900804665445962</v>
      </c>
      <c r="O13" s="2">
        <v>42754</v>
      </c>
      <c r="P13" s="9">
        <v>0.55830000000000002</v>
      </c>
      <c r="Q13" s="9">
        <v>0.97899999999999998</v>
      </c>
    </row>
    <row r="14" spans="1:18" x14ac:dyDescent="0.25">
      <c r="A14" s="4">
        <v>13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3">
        <f>(testdata[[#This Row],[high]]+testdata[[#This Row],[low]])/2</f>
        <v>214.12</v>
      </c>
      <c r="H14" s="13">
        <f>MIN(G5:G14)</f>
        <v>213.375</v>
      </c>
      <c r="I14" s="13">
        <f t="shared" si="1"/>
        <v>214.505</v>
      </c>
      <c r="J14" s="9">
        <f>0.33*2*((testdata[[#This Row],[price]]-testdata[[#This Row],[minL]])/(testdata[[#This Row],[maxH]]-testdata[[#This Row],[minL]])-0.5)+0.67*K13</f>
        <v>0.15114302757849712</v>
      </c>
      <c r="K14" s="9">
        <f>IF(testdata[[#This Row],[valRaw]]&gt;0.99,0.999,IF(testdata[[#This Row],[valRaw]]&lt;-0.99,-0.999,testdata[[#This Row],[valRaw]]))</f>
        <v>0.15114302757849712</v>
      </c>
      <c r="L14" s="9">
        <f>0.5*LN((1+testdata[[#This Row],[valAdj]])/(1-testdata[[#This Row],[valAdj]]))+0.5*L13</f>
        <v>0.43145215174021478</v>
      </c>
      <c r="M14" s="9">
        <f t="shared" si="0"/>
        <v>0.5582843449114373</v>
      </c>
      <c r="O14" s="2">
        <v>42755</v>
      </c>
      <c r="P14" s="9">
        <v>0.43149999999999999</v>
      </c>
      <c r="Q14" s="9">
        <v>0.55830000000000002</v>
      </c>
    </row>
    <row r="15" spans="1:18" x14ac:dyDescent="0.25">
      <c r="A15" s="4">
        <v>14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3">
        <f>(testdata[[#This Row],[high]]+testdata[[#This Row],[low]])/2</f>
        <v>213.55500000000001</v>
      </c>
      <c r="H15" s="13">
        <f>MIN(G6:G15)</f>
        <v>213.375</v>
      </c>
      <c r="I15" s="13">
        <f t="shared" si="1"/>
        <v>214.505</v>
      </c>
      <c r="J15" s="9">
        <f>0.33*2*((testdata[[#This Row],[price]]-testdata[[#This Row],[minL]])/(testdata[[#This Row],[maxH]]-testdata[[#This Row],[minL]])-0.5)+0.67*K14</f>
        <v>-0.12360142815957065</v>
      </c>
      <c r="K15" s="9">
        <f>IF(testdata[[#This Row],[valRaw]]&gt;0.99,0.999,IF(testdata[[#This Row],[valRaw]]&lt;-0.99,-0.999,testdata[[#This Row],[valRaw]]))</f>
        <v>-0.12360142815957065</v>
      </c>
      <c r="L15" s="9">
        <f>0.5*LN((1+testdata[[#This Row],[valAdj]])/(1-testdata[[#This Row],[valAdj]]))+0.5*L14</f>
        <v>9.1489381799468764E-2</v>
      </c>
      <c r="M15" s="9">
        <f t="shared" si="0"/>
        <v>0.43145215174021478</v>
      </c>
      <c r="O15" s="2">
        <v>42758</v>
      </c>
      <c r="P15" s="9">
        <v>9.1499999999999998E-2</v>
      </c>
      <c r="Q15" s="9">
        <v>0.43149999999999999</v>
      </c>
    </row>
    <row r="16" spans="1:18" x14ac:dyDescent="0.25">
      <c r="A16" s="4">
        <v>15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3">
        <f>(testdata[[#This Row],[high]]+testdata[[#This Row],[low]])/2</f>
        <v>214.625</v>
      </c>
      <c r="H16" s="13">
        <f>MIN(G7:G16)</f>
        <v>213.375</v>
      </c>
      <c r="I16" s="13">
        <f t="shared" si="1"/>
        <v>214.625</v>
      </c>
      <c r="J16" s="9">
        <f>0.33*2*((testdata[[#This Row],[price]]-testdata[[#This Row],[minL]])/(testdata[[#This Row],[maxH]]-testdata[[#This Row],[minL]])-0.5)+0.67*K15</f>
        <v>0.24718704313308767</v>
      </c>
      <c r="K16" s="9">
        <f>IF(testdata[[#This Row],[valRaw]]&gt;0.99,0.999,IF(testdata[[#This Row],[valRaw]]&lt;-0.99,-0.999,testdata[[#This Row],[valRaw]]))</f>
        <v>0.24718704313308767</v>
      </c>
      <c r="L16" s="9">
        <f>0.5*LN((1+testdata[[#This Row],[valAdj]])/(1-testdata[[#This Row],[valAdj]]))+0.5*L15</f>
        <v>0.29815925551781036</v>
      </c>
      <c r="M16" s="9">
        <f t="shared" si="0"/>
        <v>9.1489381799468764E-2</v>
      </c>
      <c r="O16" s="2">
        <v>42759</v>
      </c>
      <c r="P16" s="9">
        <v>0.29820000000000002</v>
      </c>
      <c r="Q16" s="9">
        <v>9.1499999999999998E-2</v>
      </c>
    </row>
    <row r="17" spans="1:17" x14ac:dyDescent="0.25">
      <c r="A17" s="4">
        <v>16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3">
        <f>(testdata[[#This Row],[high]]+testdata[[#This Row],[low]])/2</f>
        <v>216.39</v>
      </c>
      <c r="H17" s="13">
        <f>MIN(G8:G17)</f>
        <v>213.375</v>
      </c>
      <c r="I17" s="13">
        <f t="shared" si="1"/>
        <v>216.39</v>
      </c>
      <c r="J17" s="9">
        <f>0.33*2*((testdata[[#This Row],[price]]-testdata[[#This Row],[minL]])/(testdata[[#This Row],[maxH]]-testdata[[#This Row],[minL]])-0.5)+0.67*K16</f>
        <v>0.49561531889916877</v>
      </c>
      <c r="K17" s="9">
        <f>IF(testdata[[#This Row],[valRaw]]&gt;0.99,0.999,IF(testdata[[#This Row],[valRaw]]&lt;-0.99,-0.999,testdata[[#This Row],[valRaw]]))</f>
        <v>0.49561531889916877</v>
      </c>
      <c r="L17" s="9">
        <f>0.5*LN((1+testdata[[#This Row],[valAdj]])/(1-testdata[[#This Row],[valAdj]]))+0.5*L16</f>
        <v>0.692556504060443</v>
      </c>
      <c r="M17" s="9">
        <f t="shared" si="0"/>
        <v>0.29815925551781036</v>
      </c>
      <c r="O17" s="2">
        <v>42760</v>
      </c>
      <c r="P17" s="9">
        <v>0.69259999999999999</v>
      </c>
      <c r="Q17" s="9">
        <v>0.29820000000000002</v>
      </c>
    </row>
    <row r="18" spans="1:17" x14ac:dyDescent="0.25">
      <c r="A18" s="4">
        <v>17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3">
        <f>(testdata[[#This Row],[high]]+testdata[[#This Row],[low]])/2</f>
        <v>216.69</v>
      </c>
      <c r="H18" s="13">
        <f>MIN(G9:G18)</f>
        <v>213.375</v>
      </c>
      <c r="I18" s="13">
        <f t="shared" si="1"/>
        <v>216.69</v>
      </c>
      <c r="J18" s="9">
        <f>0.33*2*((testdata[[#This Row],[price]]-testdata[[#This Row],[minL]])/(testdata[[#This Row],[maxH]]-testdata[[#This Row],[minL]])-0.5)+0.67*K17</f>
        <v>0.66206226366244314</v>
      </c>
      <c r="K18" s="9">
        <f>IF(testdata[[#This Row],[valRaw]]&gt;0.99,0.999,IF(testdata[[#This Row],[valRaw]]&lt;-0.99,-0.999,testdata[[#This Row],[valRaw]]))</f>
        <v>0.66206226366244314</v>
      </c>
      <c r="L18" s="9">
        <f>0.5*LN((1+testdata[[#This Row],[valAdj]])/(1-testdata[[#This Row],[valAdj]]))+0.5*L17</f>
        <v>1.1427546376867017</v>
      </c>
      <c r="M18" s="9">
        <f t="shared" si="0"/>
        <v>0.692556504060443</v>
      </c>
      <c r="O18" s="2">
        <v>42761</v>
      </c>
      <c r="P18" s="9">
        <v>1.1428</v>
      </c>
      <c r="Q18" s="9">
        <v>0.69259999999999999</v>
      </c>
    </row>
    <row r="19" spans="1:17" x14ac:dyDescent="0.25">
      <c r="A19" s="4">
        <v>18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3">
        <f>(testdata[[#This Row],[high]]+testdata[[#This Row],[low]])/2</f>
        <v>216.51499999999999</v>
      </c>
      <c r="H19" s="13">
        <f>MIN(G10:G19)</f>
        <v>213.55500000000001</v>
      </c>
      <c r="I19" s="13">
        <f t="shared" si="1"/>
        <v>216.69</v>
      </c>
      <c r="J19" s="9">
        <f>0.33*2*((testdata[[#This Row],[price]]-testdata[[#This Row],[minL]])/(testdata[[#This Row],[maxH]]-testdata[[#This Row],[minL]])-0.5)+0.67*K18</f>
        <v>0.73673961139067656</v>
      </c>
      <c r="K19" s="9">
        <f>IF(testdata[[#This Row],[valRaw]]&gt;0.99,0.999,IF(testdata[[#This Row],[valRaw]]&lt;-0.99,-0.999,testdata[[#This Row],[valRaw]]))</f>
        <v>0.73673961139067656</v>
      </c>
      <c r="L19" s="9">
        <f>0.5*LN((1+testdata[[#This Row],[valAdj]])/(1-testdata[[#This Row],[valAdj]]))+0.5*L18</f>
        <v>1.5146879362326082</v>
      </c>
      <c r="M19" s="9">
        <f t="shared" si="0"/>
        <v>1.1427546376867017</v>
      </c>
      <c r="O19" s="2">
        <v>42762</v>
      </c>
      <c r="P19" s="9">
        <v>1.5146999999999999</v>
      </c>
      <c r="Q19" s="9">
        <v>1.1428</v>
      </c>
    </row>
    <row r="20" spans="1:17" x14ac:dyDescent="0.25">
      <c r="A20" s="4">
        <v>19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3">
        <f>(testdata[[#This Row],[high]]+testdata[[#This Row],[low]])/2</f>
        <v>214.745</v>
      </c>
      <c r="H20" s="13">
        <f>MIN(G11:G20)</f>
        <v>213.55500000000001</v>
      </c>
      <c r="I20" s="13">
        <f t="shared" si="1"/>
        <v>216.69</v>
      </c>
      <c r="J20" s="9">
        <f>0.33*2*((testdata[[#This Row],[price]]-testdata[[#This Row],[minL]])/(testdata[[#This Row],[maxH]]-testdata[[#This Row],[minL]])-0.5)+0.67*K19</f>
        <v>0.41414185542122722</v>
      </c>
      <c r="K20" s="9">
        <f>IF(testdata[[#This Row],[valRaw]]&gt;0.99,0.999,IF(testdata[[#This Row],[valRaw]]&lt;-0.99,-0.999,testdata[[#This Row],[valRaw]]))</f>
        <v>0.41414185542122722</v>
      </c>
      <c r="L20" s="9">
        <f>0.5*LN((1+testdata[[#This Row],[valAdj]])/(1-testdata[[#This Row],[valAdj]]))+0.5*L19</f>
        <v>1.1979442067812938</v>
      </c>
      <c r="M20" s="9">
        <f t="shared" si="0"/>
        <v>1.5146879362326082</v>
      </c>
      <c r="O20" s="2">
        <v>42765</v>
      </c>
      <c r="P20" s="9">
        <v>1.1979</v>
      </c>
      <c r="Q20" s="9">
        <v>1.5146999999999999</v>
      </c>
    </row>
    <row r="21" spans="1:17" x14ac:dyDescent="0.25">
      <c r="A21" s="4">
        <v>20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3">
        <f>(testdata[[#This Row],[high]]+testdata[[#This Row],[low]])/2</f>
        <v>214.42500000000001</v>
      </c>
      <c r="H21" s="13">
        <f>MIN(G12:G21)</f>
        <v>213.55500000000001</v>
      </c>
      <c r="I21" s="13">
        <f t="shared" si="1"/>
        <v>216.69</v>
      </c>
      <c r="J21" s="9">
        <f>0.33*2*((testdata[[#This Row],[price]]-testdata[[#This Row],[minL]])/(testdata[[#This Row],[maxH]]-testdata[[#This Row],[minL]])-0.5)+0.67*K20</f>
        <v>0.13063293786906588</v>
      </c>
      <c r="K21" s="9">
        <f>IF(testdata[[#This Row],[valRaw]]&gt;0.99,0.999,IF(testdata[[#This Row],[valRaw]]&lt;-0.99,-0.999,testdata[[#This Row],[valRaw]]))</f>
        <v>0.13063293786906588</v>
      </c>
      <c r="L21" s="9">
        <f>0.5*LN((1+testdata[[#This Row],[valAdj]])/(1-testdata[[#This Row],[valAdj]]))+0.5*L20</f>
        <v>0.73035582579831626</v>
      </c>
      <c r="M21" s="9">
        <f t="shared" si="0"/>
        <v>1.1979442067812938</v>
      </c>
      <c r="O21" s="2">
        <v>42766</v>
      </c>
      <c r="P21" s="9">
        <v>0.73040000000000005</v>
      </c>
      <c r="Q21" s="9">
        <v>1.1979</v>
      </c>
    </row>
    <row r="22" spans="1:17" x14ac:dyDescent="0.25">
      <c r="A22" s="4">
        <v>21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3">
        <f>(testdata[[#This Row],[high]]+testdata[[#This Row],[low]])/2</f>
        <v>215.18</v>
      </c>
      <c r="H22" s="13">
        <f>MIN(G13:G22)</f>
        <v>213.55500000000001</v>
      </c>
      <c r="I22" s="13">
        <f t="shared" si="1"/>
        <v>216.69</v>
      </c>
      <c r="J22" s="9">
        <f>0.33*2*((testdata[[#This Row],[price]]-testdata[[#This Row],[minL]])/(testdata[[#This Row],[maxH]]-testdata[[#This Row],[minL]])-0.5)+0.67*K21</f>
        <v>9.9629331530169882E-2</v>
      </c>
      <c r="K22" s="9">
        <f>IF(testdata[[#This Row],[valRaw]]&gt;0.99,0.999,IF(testdata[[#This Row],[valRaw]]&lt;-0.99,-0.999,testdata[[#This Row],[valRaw]]))</f>
        <v>9.9629331530169882E-2</v>
      </c>
      <c r="L22" s="9">
        <f>0.5*LN((1+testdata[[#This Row],[valAdj]])/(1-testdata[[#This Row],[valAdj]]))+0.5*L21</f>
        <v>0.4651388620349064</v>
      </c>
      <c r="M22" s="9">
        <f t="shared" si="0"/>
        <v>0.73035582579831626</v>
      </c>
      <c r="O22" s="2">
        <v>42767</v>
      </c>
      <c r="P22" s="9">
        <v>0.46510000000000001</v>
      </c>
      <c r="Q22" s="9">
        <v>0.73040000000000005</v>
      </c>
    </row>
    <row r="23" spans="1:17" x14ac:dyDescent="0.25">
      <c r="A23" s="4">
        <v>22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3">
        <f>(testdata[[#This Row],[high]]+testdata[[#This Row],[low]])/2</f>
        <v>214.89499999999998</v>
      </c>
      <c r="H23" s="13">
        <f>MIN(G14:G23)</f>
        <v>213.55500000000001</v>
      </c>
      <c r="I23" s="13">
        <f t="shared" si="1"/>
        <v>216.69</v>
      </c>
      <c r="J23" s="9">
        <f>0.33*2*((testdata[[#This Row],[price]]-testdata[[#This Row],[minL]])/(testdata[[#This Row],[maxH]]-testdata[[#This Row],[minL]])-0.5)+0.67*K22</f>
        <v>1.8856915283104118E-2</v>
      </c>
      <c r="K23" s="9">
        <f>IF(testdata[[#This Row],[valRaw]]&gt;0.99,0.999,IF(testdata[[#This Row],[valRaw]]&lt;-0.99,-0.999,testdata[[#This Row],[valRaw]]))</f>
        <v>1.8856915283104118E-2</v>
      </c>
      <c r="L23" s="9">
        <f>0.5*LN((1+testdata[[#This Row],[valAdj]])/(1-testdata[[#This Row],[valAdj]]))+0.5*L22</f>
        <v>0.25142858184529565</v>
      </c>
      <c r="M23" s="9">
        <f t="shared" si="0"/>
        <v>0.4651388620349064</v>
      </c>
      <c r="O23" s="2">
        <v>42768</v>
      </c>
      <c r="P23" s="9">
        <v>0.25140000000000001</v>
      </c>
      <c r="Q23" s="9">
        <v>0.46510000000000001</v>
      </c>
    </row>
    <row r="24" spans="1:17" x14ac:dyDescent="0.25">
      <c r="A24" s="4">
        <v>23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3">
        <f>(testdata[[#This Row],[high]]+testdata[[#This Row],[low]])/2</f>
        <v>216.35500000000002</v>
      </c>
      <c r="H24" s="13">
        <f>MIN(G15:G24)</f>
        <v>213.55500000000001</v>
      </c>
      <c r="I24" s="13">
        <f t="shared" si="1"/>
        <v>216.69</v>
      </c>
      <c r="J24" s="9">
        <f>0.33*2*((testdata[[#This Row],[price]]-testdata[[#This Row],[minL]])/(testdata[[#This Row],[maxH]]-testdata[[#This Row],[minL]])-0.5)+0.67*K23</f>
        <v>0.27210781745021018</v>
      </c>
      <c r="K24" s="9">
        <f>IF(testdata[[#This Row],[valRaw]]&gt;0.99,0.999,IF(testdata[[#This Row],[valRaw]]&lt;-0.99,-0.999,testdata[[#This Row],[valRaw]]))</f>
        <v>0.27210781745021018</v>
      </c>
      <c r="L24" s="9">
        <f>0.5*LN((1+testdata[[#This Row],[valAdj]])/(1-testdata[[#This Row],[valAdj]]))+0.5*L23</f>
        <v>0.4048530739820636</v>
      </c>
      <c r="M24" s="9">
        <f t="shared" si="0"/>
        <v>0.25142858184529565</v>
      </c>
      <c r="O24" s="2">
        <v>42769</v>
      </c>
      <c r="P24" s="9">
        <v>0.40489999999999998</v>
      </c>
      <c r="Q24" s="9">
        <v>0.25140000000000001</v>
      </c>
    </row>
    <row r="25" spans="1:17" x14ac:dyDescent="0.25">
      <c r="A25" s="4">
        <v>24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3">
        <f>(testdata[[#This Row],[high]]+testdata[[#This Row],[low]])/2</f>
        <v>216.29</v>
      </c>
      <c r="H25" s="13">
        <f>MIN(G16:G25)</f>
        <v>214.42500000000001</v>
      </c>
      <c r="I25" s="13">
        <f t="shared" si="1"/>
        <v>216.69</v>
      </c>
      <c r="J25" s="9">
        <f>0.33*2*((testdata[[#This Row],[price]]-testdata[[#This Row],[minL]])/(testdata[[#This Row],[maxH]]-testdata[[#This Row],[minL]])-0.5)+0.67*K24</f>
        <v>0.39575594630090999</v>
      </c>
      <c r="K25" s="9">
        <f>IF(testdata[[#This Row],[valRaw]]&gt;0.99,0.999,IF(testdata[[#This Row],[valRaw]]&lt;-0.99,-0.999,testdata[[#This Row],[valRaw]]))</f>
        <v>0.39575594630090999</v>
      </c>
      <c r="L25" s="9">
        <f>0.5*LN((1+testdata[[#This Row],[valAdj]])/(1-testdata[[#This Row],[valAdj]]))+0.5*L24</f>
        <v>0.62103316985749224</v>
      </c>
      <c r="M25" s="9">
        <f t="shared" si="0"/>
        <v>0.4048530739820636</v>
      </c>
      <c r="O25" s="2">
        <v>42772</v>
      </c>
      <c r="P25" s="9">
        <v>0.621</v>
      </c>
      <c r="Q25" s="9">
        <v>0.40489999999999998</v>
      </c>
    </row>
    <row r="26" spans="1:17" x14ac:dyDescent="0.25">
      <c r="A26" s="4">
        <v>25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3">
        <f>(testdata[[#This Row],[high]]+testdata[[#This Row],[low]])/2</f>
        <v>216.53</v>
      </c>
      <c r="H26" s="13">
        <f>MIN(G17:G26)</f>
        <v>214.42500000000001</v>
      </c>
      <c r="I26" s="13">
        <f t="shared" si="1"/>
        <v>216.69</v>
      </c>
      <c r="J26" s="9">
        <f>0.33*2*((testdata[[#This Row],[price]]-testdata[[#This Row],[minL]])/(testdata[[#This Row],[maxH]]-testdata[[#This Row],[minL]])-0.5)+0.67*K25</f>
        <v>0.54853396746531902</v>
      </c>
      <c r="K26" s="9">
        <f>IF(testdata[[#This Row],[valRaw]]&gt;0.99,0.999,IF(testdata[[#This Row],[valRaw]]&lt;-0.99,-0.999,testdata[[#This Row],[valRaw]]))</f>
        <v>0.54853396746531902</v>
      </c>
      <c r="L26" s="9">
        <f>0.5*LN((1+testdata[[#This Row],[valAdj]])/(1-testdata[[#This Row],[valAdj]]))+0.5*L25</f>
        <v>0.92679848360321448</v>
      </c>
      <c r="M26" s="9">
        <f t="shared" si="0"/>
        <v>0.62103316985749224</v>
      </c>
      <c r="O26" s="2">
        <v>42773</v>
      </c>
      <c r="P26" s="9">
        <v>0.92679999999999996</v>
      </c>
      <c r="Q26" s="9">
        <v>0.621</v>
      </c>
    </row>
    <row r="27" spans="1:17" x14ac:dyDescent="0.25">
      <c r="A27" s="4">
        <v>26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3">
        <f>(testdata[[#This Row],[high]]+testdata[[#This Row],[low]])/2</f>
        <v>216.20999999999998</v>
      </c>
      <c r="H27" s="13">
        <f>MIN(G18:G27)</f>
        <v>214.42500000000001</v>
      </c>
      <c r="I27" s="13">
        <f t="shared" si="1"/>
        <v>216.69</v>
      </c>
      <c r="J27" s="9">
        <f>0.33*2*((testdata[[#This Row],[price]]-testdata[[#This Row],[minL]])/(testdata[[#This Row],[maxH]]-testdata[[#This Row],[minL]])-0.5)+0.67*K26</f>
        <v>0.55765020853288338</v>
      </c>
      <c r="K27" s="9">
        <f>IF(testdata[[#This Row],[valRaw]]&gt;0.99,0.999,IF(testdata[[#This Row],[valRaw]]&lt;-0.99,-0.999,testdata[[#This Row],[valRaw]]))</f>
        <v>0.55765020853288338</v>
      </c>
      <c r="L27" s="9">
        <f>0.5*LN((1+testdata[[#This Row],[valAdj]])/(1-testdata[[#This Row],[valAdj]]))+0.5*L26</f>
        <v>1.0928156095907726</v>
      </c>
      <c r="M27" s="9">
        <f t="shared" si="0"/>
        <v>0.92679848360321448</v>
      </c>
      <c r="O27" s="2">
        <v>42774</v>
      </c>
      <c r="P27" s="9">
        <v>1.0928</v>
      </c>
      <c r="Q27" s="9">
        <v>0.92679999999999996</v>
      </c>
    </row>
    <row r="28" spans="1:17" x14ac:dyDescent="0.25">
      <c r="A28" s="4">
        <v>27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3">
        <f>(testdata[[#This Row],[high]]+testdata[[#This Row],[low]])/2</f>
        <v>217.51499999999999</v>
      </c>
      <c r="H28" s="13">
        <f>MIN(G19:G28)</f>
        <v>214.42500000000001</v>
      </c>
      <c r="I28" s="13">
        <f t="shared" si="1"/>
        <v>217.51499999999999</v>
      </c>
      <c r="J28" s="9">
        <f>0.33*2*((testdata[[#This Row],[price]]-testdata[[#This Row],[minL]])/(testdata[[#This Row],[maxH]]-testdata[[#This Row],[minL]])-0.5)+0.67*K27</f>
        <v>0.70362563971703196</v>
      </c>
      <c r="K28" s="9">
        <f>IF(testdata[[#This Row],[valRaw]]&gt;0.99,0.999,IF(testdata[[#This Row],[valRaw]]&lt;-0.99,-0.999,testdata[[#This Row],[valRaw]]))</f>
        <v>0.70362563971703196</v>
      </c>
      <c r="L28" s="9">
        <f>0.5*LN((1+testdata[[#This Row],[valAdj]])/(1-testdata[[#This Row],[valAdj]]))+0.5*L27</f>
        <v>1.4208531059651044</v>
      </c>
      <c r="M28" s="9">
        <f t="shared" si="0"/>
        <v>1.0928156095907726</v>
      </c>
      <c r="O28" s="2">
        <v>42775</v>
      </c>
      <c r="P28" s="9">
        <v>1.4209000000000001</v>
      </c>
      <c r="Q28" s="9">
        <v>1.0928</v>
      </c>
    </row>
    <row r="29" spans="1:17" x14ac:dyDescent="0.25">
      <c r="A29" s="4">
        <v>28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3">
        <f>(testdata[[#This Row],[high]]+testdata[[#This Row],[low]])/2</f>
        <v>218.42500000000001</v>
      </c>
      <c r="H29" s="13">
        <f>MIN(G20:G29)</f>
        <v>214.42500000000001</v>
      </c>
      <c r="I29" s="13">
        <f t="shared" si="1"/>
        <v>218.42500000000001</v>
      </c>
      <c r="J29" s="9">
        <f>0.33*2*((testdata[[#This Row],[price]]-testdata[[#This Row],[minL]])/(testdata[[#This Row],[maxH]]-testdata[[#This Row],[minL]])-0.5)+0.67*K28</f>
        <v>0.80142917861041152</v>
      </c>
      <c r="K29" s="9">
        <f>IF(testdata[[#This Row],[valRaw]]&gt;0.99,0.999,IF(testdata[[#This Row],[valRaw]]&lt;-0.99,-0.999,testdata[[#This Row],[valRaw]]))</f>
        <v>0.80142917861041152</v>
      </c>
      <c r="L29" s="9">
        <f>0.5*LN((1+testdata[[#This Row],[valAdj]])/(1-testdata[[#This Row],[valAdj]]))+0.5*L28</f>
        <v>1.8130214518049821</v>
      </c>
      <c r="M29" s="9">
        <f t="shared" si="0"/>
        <v>1.4208531059651044</v>
      </c>
      <c r="O29" s="2">
        <v>42776</v>
      </c>
      <c r="P29" s="9">
        <v>1.8129999999999999</v>
      </c>
      <c r="Q29" s="9">
        <v>1.4209000000000001</v>
      </c>
    </row>
    <row r="30" spans="1:17" x14ac:dyDescent="0.25">
      <c r="A30" s="4">
        <v>29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3">
        <f>(testdata[[#This Row],[high]]+testdata[[#This Row],[low]])/2</f>
        <v>219.70999999999998</v>
      </c>
      <c r="H30" s="13">
        <f>MIN(G21:G30)</f>
        <v>214.42500000000001</v>
      </c>
      <c r="I30" s="13">
        <f t="shared" si="1"/>
        <v>219.70999999999998</v>
      </c>
      <c r="J30" s="9">
        <f>0.33*2*((testdata[[#This Row],[price]]-testdata[[#This Row],[minL]])/(testdata[[#This Row],[maxH]]-testdata[[#This Row],[minL]])-0.5)+0.67*K29</f>
        <v>0.86695754966897587</v>
      </c>
      <c r="K30" s="9">
        <f>IF(testdata[[#This Row],[valRaw]]&gt;0.99,0.999,IF(testdata[[#This Row],[valRaw]]&lt;-0.99,-0.999,testdata[[#This Row],[valRaw]]))</f>
        <v>0.86695754966897587</v>
      </c>
      <c r="L30" s="9">
        <f>0.5*LN((1+testdata[[#This Row],[valAdj]])/(1-testdata[[#This Row],[valAdj]]))+0.5*L29</f>
        <v>2.2272093025911555</v>
      </c>
      <c r="M30" s="9">
        <f t="shared" si="0"/>
        <v>1.8130214518049821</v>
      </c>
      <c r="O30" s="2">
        <v>42779</v>
      </c>
      <c r="P30" s="9">
        <v>2.2271999999999998</v>
      </c>
      <c r="Q30" s="9">
        <v>1.8129999999999999</v>
      </c>
    </row>
    <row r="31" spans="1:17" x14ac:dyDescent="0.25">
      <c r="A31" s="4">
        <v>30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3">
        <f>(testdata[[#This Row],[high]]+testdata[[#This Row],[low]])/2</f>
        <v>220.065</v>
      </c>
      <c r="H31" s="13">
        <f>MIN(G22:G31)</f>
        <v>214.89499999999998</v>
      </c>
      <c r="I31" s="13">
        <f t="shared" si="1"/>
        <v>220.065</v>
      </c>
      <c r="J31" s="9">
        <f>0.33*2*((testdata[[#This Row],[price]]-testdata[[#This Row],[minL]])/(testdata[[#This Row],[maxH]]-testdata[[#This Row],[minL]])-0.5)+0.67*K30</f>
        <v>0.9108615582782138</v>
      </c>
      <c r="K31" s="9">
        <f>IF(testdata[[#This Row],[valRaw]]&gt;0.99,0.999,IF(testdata[[#This Row],[valRaw]]&lt;-0.99,-0.999,testdata[[#This Row],[valRaw]]))</f>
        <v>0.9108615582782138</v>
      </c>
      <c r="L31" s="9">
        <f>0.5*LN((1+testdata[[#This Row],[valAdj]])/(1-testdata[[#This Row],[valAdj]]))+0.5*L30</f>
        <v>2.6461640567196238</v>
      </c>
      <c r="M31" s="9">
        <f t="shared" si="0"/>
        <v>2.2272093025911555</v>
      </c>
      <c r="O31" s="2">
        <v>42780</v>
      </c>
      <c r="P31" s="9">
        <v>2.6461999999999999</v>
      </c>
      <c r="Q31" s="9">
        <v>2.2271999999999998</v>
      </c>
    </row>
    <row r="32" spans="1:17" x14ac:dyDescent="0.25">
      <c r="A32" s="4">
        <v>31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3">
        <f>(testdata[[#This Row],[high]]+testdata[[#This Row],[low]])/2</f>
        <v>221.32499999999999</v>
      </c>
      <c r="H32" s="13">
        <f>MIN(G23:G32)</f>
        <v>214.89499999999998</v>
      </c>
      <c r="I32" s="13">
        <f t="shared" si="1"/>
        <v>221.32499999999999</v>
      </c>
      <c r="J32" s="9">
        <f>0.33*2*((testdata[[#This Row],[price]]-testdata[[#This Row],[minL]])/(testdata[[#This Row],[maxH]]-testdata[[#This Row],[minL]])-0.5)+0.67*K31</f>
        <v>0.94027724404640334</v>
      </c>
      <c r="K32" s="9">
        <f>IF(testdata[[#This Row],[valRaw]]&gt;0.99,0.999,IF(testdata[[#This Row],[valRaw]]&lt;-0.99,-0.999,testdata[[#This Row],[valRaw]]))</f>
        <v>0.94027724404640334</v>
      </c>
      <c r="L32" s="9">
        <f>0.5*LN((1+testdata[[#This Row],[valAdj]])/(1-testdata[[#This Row],[valAdj]]))+0.5*L31</f>
        <v>3.0635185441728043</v>
      </c>
      <c r="M32" s="9">
        <f t="shared" si="0"/>
        <v>2.6461640567196238</v>
      </c>
      <c r="O32" s="2">
        <v>42781</v>
      </c>
      <c r="P32" s="9">
        <v>3.0634999999999999</v>
      </c>
      <c r="Q32" s="9">
        <v>2.6461999999999999</v>
      </c>
    </row>
    <row r="33" spans="1:17" x14ac:dyDescent="0.25">
      <c r="A33" s="4">
        <v>32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3">
        <f>(testdata[[#This Row],[high]]+testdata[[#This Row],[low]])/2</f>
        <v>221.54500000000002</v>
      </c>
      <c r="H33" s="13">
        <f>MIN(G24:G33)</f>
        <v>216.20999999999998</v>
      </c>
      <c r="I33" s="13">
        <f t="shared" si="1"/>
        <v>221.54500000000002</v>
      </c>
      <c r="J33" s="9">
        <f>0.33*2*((testdata[[#This Row],[price]]-testdata[[#This Row],[minL]])/(testdata[[#This Row],[maxH]]-testdata[[#This Row],[minL]])-0.5)+0.67*K32</f>
        <v>0.95998575351109028</v>
      </c>
      <c r="K33" s="9">
        <f>IF(testdata[[#This Row],[valRaw]]&gt;0.99,0.999,IF(testdata[[#This Row],[valRaw]]&lt;-0.99,-0.999,testdata[[#This Row],[valRaw]]))</f>
        <v>0.95998575351109028</v>
      </c>
      <c r="L33" s="9">
        <f>0.5*LN((1+testdata[[#This Row],[valAdj]])/(1-testdata[[#This Row],[valAdj]]))+0.5*L32</f>
        <v>3.4774877374140947</v>
      </c>
      <c r="M33" s="9">
        <f t="shared" si="0"/>
        <v>3.0635185441728043</v>
      </c>
      <c r="O33" s="2">
        <v>42782</v>
      </c>
      <c r="P33" s="9">
        <v>3.4775</v>
      </c>
      <c r="Q33" s="9">
        <v>3.0634999999999999</v>
      </c>
    </row>
    <row r="34" spans="1:17" x14ac:dyDescent="0.25">
      <c r="A34" s="4">
        <v>33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3">
        <f>(testdata[[#This Row],[high]]+testdata[[#This Row],[low]])/2</f>
        <v>221.55500000000001</v>
      </c>
      <c r="H34" s="13">
        <f>MIN(G25:G34)</f>
        <v>216.20999999999998</v>
      </c>
      <c r="I34" s="13">
        <f t="shared" si="1"/>
        <v>221.55500000000001</v>
      </c>
      <c r="J34" s="9">
        <f>0.33*2*((testdata[[#This Row],[price]]-testdata[[#This Row],[minL]])/(testdata[[#This Row],[maxH]]-testdata[[#This Row],[minL]])-0.5)+0.67*K33</f>
        <v>0.97319045485243061</v>
      </c>
      <c r="K34" s="9">
        <f>IF(testdata[[#This Row],[valRaw]]&gt;0.99,0.999,IF(testdata[[#This Row],[valRaw]]&lt;-0.99,-0.999,testdata[[#This Row],[valRaw]]))</f>
        <v>0.97319045485243061</v>
      </c>
      <c r="L34" s="9">
        <f>0.5*LN((1+testdata[[#This Row],[valAdj]])/(1-testdata[[#This Row],[valAdj]]))+0.5*L33</f>
        <v>3.8880683915191305</v>
      </c>
      <c r="M34" s="9">
        <f t="shared" si="0"/>
        <v>3.4774877374140947</v>
      </c>
      <c r="O34" s="2">
        <v>42783</v>
      </c>
      <c r="P34" s="9">
        <v>3.8881000000000001</v>
      </c>
      <c r="Q34" s="9">
        <v>3.4775</v>
      </c>
    </row>
    <row r="35" spans="1:17" x14ac:dyDescent="0.25">
      <c r="A35" s="4">
        <v>34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3">
        <f>(testdata[[#This Row],[high]]+testdata[[#This Row],[low]])/2</f>
        <v>223.06</v>
      </c>
      <c r="H35" s="13">
        <f>MIN(G26:G35)</f>
        <v>216.20999999999998</v>
      </c>
      <c r="I35" s="13">
        <f t="shared" si="1"/>
        <v>223.06</v>
      </c>
      <c r="J35" s="9">
        <f>0.33*2*((testdata[[#This Row],[price]]-testdata[[#This Row],[minL]])/(testdata[[#This Row],[maxH]]-testdata[[#This Row],[minL]])-0.5)+0.67*K34</f>
        <v>0.98203760475112856</v>
      </c>
      <c r="K35" s="9">
        <f>IF(testdata[[#This Row],[valRaw]]&gt;0.99,0.999,IF(testdata[[#This Row],[valRaw]]&lt;-0.99,-0.999,testdata[[#This Row],[valRaw]]))</f>
        <v>0.98203760475112856</v>
      </c>
      <c r="L35" s="9">
        <f>0.5*LN((1+testdata[[#This Row],[valAdj]])/(1-testdata[[#This Row],[valAdj]]))+0.5*L34</f>
        <v>4.2958343298155661</v>
      </c>
      <c r="M35" s="9">
        <f t="shared" si="0"/>
        <v>3.8880683915191305</v>
      </c>
      <c r="O35" s="2">
        <v>42787</v>
      </c>
      <c r="P35" s="9">
        <v>4.2957999999999998</v>
      </c>
      <c r="Q35" s="9">
        <v>3.8881000000000001</v>
      </c>
    </row>
    <row r="36" spans="1:17" x14ac:dyDescent="0.25">
      <c r="A36" s="4">
        <v>35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3">
        <f>(testdata[[#This Row],[high]]+testdata[[#This Row],[low]])/2</f>
        <v>223.13499999999999</v>
      </c>
      <c r="H36" s="13">
        <f>MIN(G27:G36)</f>
        <v>216.20999999999998</v>
      </c>
      <c r="I36" s="13">
        <f t="shared" si="1"/>
        <v>223.13499999999999</v>
      </c>
      <c r="J36" s="9">
        <f>0.33*2*((testdata[[#This Row],[price]]-testdata[[#This Row],[minL]])/(testdata[[#This Row],[maxH]]-testdata[[#This Row],[minL]])-0.5)+0.67*K35</f>
        <v>0.98796519518325621</v>
      </c>
      <c r="K36" s="9">
        <f>IF(testdata[[#This Row],[valRaw]]&gt;0.99,0.999,IF(testdata[[#This Row],[valRaw]]&lt;-0.99,-0.999,testdata[[#This Row],[valRaw]]))</f>
        <v>0.98796519518325621</v>
      </c>
      <c r="L36" s="9">
        <f>0.5*LN((1+testdata[[#This Row],[valAdj]])/(1-testdata[[#This Row],[valAdj]]))+0.5*L35</f>
        <v>4.7014491781455785</v>
      </c>
      <c r="M36" s="9">
        <f t="shared" si="0"/>
        <v>4.2958343298155661</v>
      </c>
      <c r="O36" s="2">
        <v>42788</v>
      </c>
      <c r="P36" s="9">
        <v>4.7013999999999996</v>
      </c>
      <c r="Q36" s="9">
        <v>4.2957999999999998</v>
      </c>
    </row>
    <row r="37" spans="1:17" x14ac:dyDescent="0.25">
      <c r="A37" s="4">
        <v>36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3">
        <f>(testdata[[#This Row],[high]]+testdata[[#This Row],[low]])/2</f>
        <v>223.18</v>
      </c>
      <c r="H37" s="13">
        <f>MIN(G28:G37)</f>
        <v>217.51499999999999</v>
      </c>
      <c r="I37" s="13">
        <f t="shared" si="1"/>
        <v>223.18</v>
      </c>
      <c r="J37" s="9">
        <f>0.33*2*((testdata[[#This Row],[price]]-testdata[[#This Row],[minL]])/(testdata[[#This Row],[maxH]]-testdata[[#This Row],[minL]])-0.5)+0.67*K36</f>
        <v>0.99193668077278163</v>
      </c>
      <c r="K37" s="9">
        <f>IF(testdata[[#This Row],[valRaw]]&gt;0.99,0.999,IF(testdata[[#This Row],[valRaw]]&lt;-0.99,-0.999,testdata[[#This Row],[valRaw]]))</f>
        <v>0.999</v>
      </c>
      <c r="L37" s="15">
        <f>0.5*LN((1+testdata[[#This Row],[valAdj]])/(1-testdata[[#This Row],[valAdj]]))+0.5*L36</f>
        <v>6.1509257563229891</v>
      </c>
      <c r="M37" s="15">
        <f t="shared" si="0"/>
        <v>4.7014491781455785</v>
      </c>
      <c r="O37" s="2">
        <v>42789</v>
      </c>
      <c r="P37" s="9">
        <v>6.1509</v>
      </c>
      <c r="Q37" s="9">
        <v>4.7013999999999996</v>
      </c>
    </row>
    <row r="38" spans="1:17" x14ac:dyDescent="0.25">
      <c r="A38" s="4">
        <v>37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3">
        <f>(testdata[[#This Row],[high]]+testdata[[#This Row],[low]])/2</f>
        <v>223.06</v>
      </c>
      <c r="H38" s="13">
        <f>MIN(G29:G38)</f>
        <v>218.42500000000001</v>
      </c>
      <c r="I38" s="13">
        <f t="shared" si="1"/>
        <v>223.18</v>
      </c>
      <c r="J38" s="9">
        <f>0.33*2*((testdata[[#This Row],[price]]-testdata[[#This Row],[minL]])/(testdata[[#This Row],[maxH]]-testdata[[#This Row],[minL]])-0.5)+0.67*K37</f>
        <v>0.98267384858044116</v>
      </c>
      <c r="K38" s="9">
        <f>IF(testdata[[#This Row],[valRaw]]&gt;0.99,0.999,IF(testdata[[#This Row],[valRaw]]&lt;-0.99,-0.999,testdata[[#This Row],[valRaw]]))</f>
        <v>0.98267384858044116</v>
      </c>
      <c r="L38" s="15">
        <f>0.5*LN((1+testdata[[#This Row],[valAdj]])/(1-testdata[[#This Row],[valAdj]]))+0.5*L37</f>
        <v>5.4454551973539811</v>
      </c>
      <c r="M38" s="15">
        <f t="shared" si="0"/>
        <v>6.1509257563229891</v>
      </c>
      <c r="O38" s="2">
        <v>42790</v>
      </c>
      <c r="P38" s="9">
        <v>5.4455</v>
      </c>
      <c r="Q38" s="9">
        <v>6.1509</v>
      </c>
    </row>
    <row r="39" spans="1:17" x14ac:dyDescent="0.25">
      <c r="A39" s="4">
        <v>38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3">
        <f>(testdata[[#This Row],[high]]+testdata[[#This Row],[low]])/2</f>
        <v>223.745</v>
      </c>
      <c r="H39" s="13">
        <f>MIN(G30:G39)</f>
        <v>219.70999999999998</v>
      </c>
      <c r="I39" s="13">
        <f t="shared" si="1"/>
        <v>223.745</v>
      </c>
      <c r="J39" s="9">
        <f>0.33*2*((testdata[[#This Row],[price]]-testdata[[#This Row],[minL]])/(testdata[[#This Row],[maxH]]-testdata[[#This Row],[minL]])-0.5)+0.67*K38</f>
        <v>0.98839147854889564</v>
      </c>
      <c r="K39" s="9">
        <f>IF(testdata[[#This Row],[valRaw]]&gt;0.99,0.999,IF(testdata[[#This Row],[valRaw]]&lt;-0.99,-0.999,testdata[[#This Row],[valRaw]]))</f>
        <v>0.98839147854889564</v>
      </c>
      <c r="L39" s="9">
        <f>0.5*LN((1+testdata[[#This Row],[valAdj]])/(1-testdata[[#This Row],[valAdj]]))+0.5*L38</f>
        <v>5.2943985248547616</v>
      </c>
      <c r="M39" s="9">
        <f t="shared" si="0"/>
        <v>5.4454551973539811</v>
      </c>
      <c r="O39" s="2">
        <v>42793</v>
      </c>
      <c r="P39" s="9">
        <v>5.2944000000000004</v>
      </c>
      <c r="Q39" s="9">
        <v>5.4455</v>
      </c>
    </row>
    <row r="40" spans="1:17" x14ac:dyDescent="0.25">
      <c r="A40" s="4">
        <v>39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3">
        <f>(testdata[[#This Row],[high]]+testdata[[#This Row],[low]])/2</f>
        <v>223.42000000000002</v>
      </c>
      <c r="H40" s="13">
        <f>MIN(G31:G40)</f>
        <v>220.065</v>
      </c>
      <c r="I40" s="13">
        <f t="shared" si="1"/>
        <v>223.745</v>
      </c>
      <c r="J40" s="9">
        <f>0.33*2*((testdata[[#This Row],[price]]-testdata[[#This Row],[minL]])/(testdata[[#This Row],[maxH]]-testdata[[#This Row],[minL]])-0.5)+0.67*K39</f>
        <v>0.93393424714950146</v>
      </c>
      <c r="K40" s="9">
        <f>IF(testdata[[#This Row],[valRaw]]&gt;0.99,0.999,IF(testdata[[#This Row],[valRaw]]&lt;-0.99,-0.999,testdata[[#This Row],[valRaw]]))</f>
        <v>0.93393424714950146</v>
      </c>
      <c r="L40" s="9">
        <f>0.5*LN((1+testdata[[#This Row],[valAdj]])/(1-testdata[[#This Row],[valAdj]]))+0.5*L39</f>
        <v>4.3355298502572452</v>
      </c>
      <c r="M40" s="9">
        <f t="shared" si="0"/>
        <v>5.2943985248547616</v>
      </c>
      <c r="O40" s="2">
        <v>42794</v>
      </c>
      <c r="P40" s="9">
        <v>4.3354999999999997</v>
      </c>
      <c r="Q40" s="9">
        <v>5.2944000000000004</v>
      </c>
    </row>
    <row r="41" spans="1:17" x14ac:dyDescent="0.25">
      <c r="A41" s="4">
        <v>40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3">
        <f>(testdata[[#This Row],[high]]+testdata[[#This Row],[low]])/2</f>
        <v>226.12</v>
      </c>
      <c r="H41" s="13">
        <f>MIN(G32:G41)</f>
        <v>221.32499999999999</v>
      </c>
      <c r="I41" s="13">
        <f t="shared" si="1"/>
        <v>226.12</v>
      </c>
      <c r="J41" s="9">
        <f>0.33*2*((testdata[[#This Row],[price]]-testdata[[#This Row],[minL]])/(testdata[[#This Row],[maxH]]-testdata[[#This Row],[minL]])-0.5)+0.67*K40</f>
        <v>0.95573594559016595</v>
      </c>
      <c r="K41" s="9">
        <f>IF(testdata[[#This Row],[valRaw]]&gt;0.99,0.999,IF(testdata[[#This Row],[valRaw]]&lt;-0.99,-0.999,testdata[[#This Row],[valRaw]]))</f>
        <v>0.95573594559016595</v>
      </c>
      <c r="L41" s="9">
        <f>0.5*LN((1+testdata[[#This Row],[valAdj]])/(1-testdata[[#This Row],[valAdj]]))+0.5*L40</f>
        <v>4.0619393798950565</v>
      </c>
      <c r="M41" s="9">
        <f t="shared" si="0"/>
        <v>4.3355298502572452</v>
      </c>
      <c r="O41" s="2">
        <v>42795</v>
      </c>
      <c r="P41" s="9">
        <v>4.0618999999999996</v>
      </c>
      <c r="Q41" s="9">
        <v>4.3354999999999997</v>
      </c>
    </row>
    <row r="42" spans="1:17" x14ac:dyDescent="0.25">
      <c r="A42" s="4">
        <v>41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3">
        <f>(testdata[[#This Row],[high]]+testdata[[#This Row],[low]])/2</f>
        <v>225.69499999999999</v>
      </c>
      <c r="H42" s="13">
        <f>MIN(G33:G42)</f>
        <v>221.54500000000002</v>
      </c>
      <c r="I42" s="13">
        <f t="shared" si="1"/>
        <v>226.12</v>
      </c>
      <c r="J42" s="9">
        <f>0.33*2*((testdata[[#This Row],[price]]-testdata[[#This Row],[minL]])/(testdata[[#This Row],[maxH]]-testdata[[#This Row],[minL]])-0.5)+0.67*K41</f>
        <v>0.90903160813557338</v>
      </c>
      <c r="K42" s="9">
        <f>IF(testdata[[#This Row],[valRaw]]&gt;0.99,0.999,IF(testdata[[#This Row],[valRaw]]&lt;-0.99,-0.999,testdata[[#This Row],[valRaw]]))</f>
        <v>0.90903160813557338</v>
      </c>
      <c r="L42" s="9">
        <f>0.5*LN((1+testdata[[#This Row],[valAdj]])/(1-testdata[[#This Row],[valAdj]]))+0.5*L41</f>
        <v>3.5528893284420939</v>
      </c>
      <c r="M42" s="9">
        <f t="shared" si="0"/>
        <v>4.0619393798950565</v>
      </c>
      <c r="O42" s="2">
        <v>42796</v>
      </c>
      <c r="P42" s="9">
        <v>3.5529000000000002</v>
      </c>
      <c r="Q42" s="9">
        <v>4.0618999999999996</v>
      </c>
    </row>
    <row r="43" spans="1:17" x14ac:dyDescent="0.25">
      <c r="A43" s="4">
        <v>42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3">
        <f>(testdata[[#This Row],[high]]+testdata[[#This Row],[low]])/2</f>
        <v>225.01499999999999</v>
      </c>
      <c r="H43" s="13">
        <f>MIN(G34:G43)</f>
        <v>221.55500000000001</v>
      </c>
      <c r="I43" s="13">
        <f t="shared" si="1"/>
        <v>226.12</v>
      </c>
      <c r="J43" s="9">
        <f>0.33*2*((testdata[[#This Row],[price]]-testdata[[#This Row],[minL]])/(testdata[[#This Row],[maxH]]-testdata[[#This Row],[minL]])-0.5)+0.67*K42</f>
        <v>0.77929214130625313</v>
      </c>
      <c r="K43" s="9">
        <f>IF(testdata[[#This Row],[valRaw]]&gt;0.99,0.999,IF(testdata[[#This Row],[valRaw]]&lt;-0.99,-0.999,testdata[[#This Row],[valRaw]]))</f>
        <v>0.77929214130625313</v>
      </c>
      <c r="L43" s="9">
        <f>0.5*LN((1+testdata[[#This Row],[valAdj]])/(1-testdata[[#This Row],[valAdj]]))+0.5*L42</f>
        <v>2.8200101492730365</v>
      </c>
      <c r="M43" s="9">
        <f t="shared" si="0"/>
        <v>3.5528893284420939</v>
      </c>
      <c r="O43" s="2">
        <v>42797</v>
      </c>
      <c r="P43" s="9">
        <v>2.82</v>
      </c>
      <c r="Q43" s="9">
        <v>3.5529000000000002</v>
      </c>
    </row>
    <row r="44" spans="1:17" x14ac:dyDescent="0.25">
      <c r="A44" s="4">
        <v>43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3">
        <f>(testdata[[#This Row],[high]]+testdata[[#This Row],[low]])/2</f>
        <v>224.44499999999999</v>
      </c>
      <c r="H44" s="13">
        <f>MIN(G35:G44)</f>
        <v>223.06</v>
      </c>
      <c r="I44" s="13">
        <f t="shared" si="1"/>
        <v>226.12</v>
      </c>
      <c r="J44" s="9">
        <f>0.33*2*((testdata[[#This Row],[price]]-testdata[[#This Row],[minL]])/(testdata[[#This Row],[maxH]]-testdata[[#This Row],[minL]])-0.5)+0.67*K43</f>
        <v>0.49085122487126587</v>
      </c>
      <c r="K44" s="9">
        <f>IF(testdata[[#This Row],[valRaw]]&gt;0.99,0.999,IF(testdata[[#This Row],[valRaw]]&lt;-0.99,-0.999,testdata[[#This Row],[valRaw]]))</f>
        <v>0.49085122487126587</v>
      </c>
      <c r="L44" s="9">
        <f>0.5*LN((1+testdata[[#This Row],[valAdj]])/(1-testdata[[#This Row],[valAdj]]))+0.5*L43</f>
        <v>1.9471862070252475</v>
      </c>
      <c r="M44" s="9">
        <f t="shared" si="0"/>
        <v>2.8200101492730365</v>
      </c>
      <c r="O44" s="2">
        <v>42800</v>
      </c>
      <c r="P44" s="9">
        <v>1.9472</v>
      </c>
      <c r="Q44" s="9">
        <v>2.82</v>
      </c>
    </row>
    <row r="45" spans="1:17" x14ac:dyDescent="0.25">
      <c r="A45" s="4">
        <v>44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3">
        <f>(testdata[[#This Row],[high]]+testdata[[#This Row],[low]])/2</f>
        <v>224.16</v>
      </c>
      <c r="H45" s="13">
        <f>MIN(G36:G45)</f>
        <v>223.06</v>
      </c>
      <c r="I45" s="13">
        <f t="shared" si="1"/>
        <v>226.12</v>
      </c>
      <c r="J45" s="9">
        <f>0.33*2*((testdata[[#This Row],[price]]-testdata[[#This Row],[minL]])/(testdata[[#This Row],[maxH]]-testdata[[#This Row],[minL]])-0.5)+0.67*K44</f>
        <v>0.23612522262453106</v>
      </c>
      <c r="K45" s="9">
        <f>IF(testdata[[#This Row],[valRaw]]&gt;0.99,0.999,IF(testdata[[#This Row],[valRaw]]&lt;-0.99,-0.999,testdata[[#This Row],[valRaw]]))</f>
        <v>0.23612522262453106</v>
      </c>
      <c r="L45" s="9">
        <f>0.5*LN((1+testdata[[#This Row],[valAdj]])/(1-testdata[[#This Row],[valAdj]]))+0.5*L44</f>
        <v>1.2142596404700592</v>
      </c>
      <c r="M45" s="9">
        <f t="shared" si="0"/>
        <v>1.9471862070252475</v>
      </c>
      <c r="O45" s="2">
        <v>42801</v>
      </c>
      <c r="P45" s="9">
        <v>1.2142999999999999</v>
      </c>
      <c r="Q45" s="9">
        <v>1.9472</v>
      </c>
    </row>
    <row r="46" spans="1:17" x14ac:dyDescent="0.25">
      <c r="A46" s="4">
        <v>45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3">
        <f>(testdata[[#This Row],[high]]+testdata[[#This Row],[low]])/2</f>
        <v>223.92500000000001</v>
      </c>
      <c r="H46" s="13">
        <f>MIN(G37:G46)</f>
        <v>223.06</v>
      </c>
      <c r="I46" s="13">
        <f t="shared" si="1"/>
        <v>226.12</v>
      </c>
      <c r="J46" s="9">
        <f>0.33*2*((testdata[[#This Row],[price]]-testdata[[#This Row],[minL]])/(testdata[[#This Row],[maxH]]-testdata[[#This Row],[minL]])-0.5)+0.67*K45</f>
        <v>1.4772526609418052E-2</v>
      </c>
      <c r="K46" s="9">
        <f>IF(testdata[[#This Row],[valRaw]]&gt;0.99,0.999,IF(testdata[[#This Row],[valRaw]]&lt;-0.99,-0.999,testdata[[#This Row],[valRaw]]))</f>
        <v>1.4772526609418052E-2</v>
      </c>
      <c r="L46" s="9">
        <f>0.5*LN((1+testdata[[#This Row],[valAdj]])/(1-testdata[[#This Row],[valAdj]]))+0.5*L45</f>
        <v>0.62190342157589862</v>
      </c>
      <c r="M46" s="9">
        <f t="shared" si="0"/>
        <v>1.2142596404700592</v>
      </c>
      <c r="O46" s="2">
        <v>42802</v>
      </c>
      <c r="P46" s="9">
        <v>0.62190000000000001</v>
      </c>
      <c r="Q46" s="9">
        <v>1.2142999999999999</v>
      </c>
    </row>
    <row r="47" spans="1:17" x14ac:dyDescent="0.25">
      <c r="A47" s="4">
        <v>46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3">
        <f>(testdata[[#This Row],[high]]+testdata[[#This Row],[low]])/2</f>
        <v>223.42500000000001</v>
      </c>
      <c r="H47" s="13">
        <f>MIN(G38:G47)</f>
        <v>223.06</v>
      </c>
      <c r="I47" s="13">
        <f t="shared" si="1"/>
        <v>226.12</v>
      </c>
      <c r="J47" s="9">
        <f>0.33*2*((testdata[[#This Row],[price]]-testdata[[#This Row],[minL]])/(testdata[[#This Row],[maxH]]-testdata[[#This Row],[minL]])-0.5)+0.67*K46</f>
        <v>-0.24137691697560959</v>
      </c>
      <c r="K47" s="9">
        <f>IF(testdata[[#This Row],[valRaw]]&gt;0.99,0.999,IF(testdata[[#This Row],[valRaw]]&lt;-0.99,-0.999,testdata[[#This Row],[valRaw]]))</f>
        <v>-0.24137691697560959</v>
      </c>
      <c r="L47" s="9">
        <f>0.5*LN((1+testdata[[#This Row],[valAdj]])/(1-testdata[[#This Row],[valAdj]]))+0.5*L46</f>
        <v>6.471600968132199E-2</v>
      </c>
      <c r="M47" s="9">
        <f t="shared" si="0"/>
        <v>0.62190342157589862</v>
      </c>
      <c r="O47" s="2">
        <v>42803</v>
      </c>
      <c r="P47" s="9">
        <v>6.4699999999999994E-2</v>
      </c>
      <c r="Q47" s="9">
        <v>0.62190000000000001</v>
      </c>
    </row>
    <row r="48" spans="1:17" x14ac:dyDescent="0.25">
      <c r="A48" s="4">
        <v>47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3">
        <f>(testdata[[#This Row],[high]]+testdata[[#This Row],[low]])/2</f>
        <v>224.19499999999999</v>
      </c>
      <c r="H48" s="13">
        <f>MIN(G39:G48)</f>
        <v>223.42000000000002</v>
      </c>
      <c r="I48" s="13">
        <f t="shared" si="1"/>
        <v>226.12</v>
      </c>
      <c r="J48" s="9">
        <f>0.33*2*((testdata[[#This Row],[price]]-testdata[[#This Row],[minL]])/(testdata[[#This Row],[maxH]]-testdata[[#This Row],[minL]])-0.5)+0.67*K47</f>
        <v>-0.30227808992921879</v>
      </c>
      <c r="K48" s="9">
        <f>IF(testdata[[#This Row],[valRaw]]&gt;0.99,0.999,IF(testdata[[#This Row],[valRaw]]&lt;-0.99,-0.999,testdata[[#This Row],[valRaw]]))</f>
        <v>-0.30227808992921879</v>
      </c>
      <c r="L48" s="9">
        <f>0.5*LN((1+testdata[[#This Row],[valAdj]])/(1-testdata[[#This Row],[valAdj]]))+0.5*L47</f>
        <v>-0.27966688164026676</v>
      </c>
      <c r="M48" s="9">
        <f t="shared" si="0"/>
        <v>6.471600968132199E-2</v>
      </c>
      <c r="O48" s="2">
        <v>42804</v>
      </c>
      <c r="P48" s="9">
        <v>-0.2797</v>
      </c>
      <c r="Q48" s="9">
        <v>6.4699999999999994E-2</v>
      </c>
    </row>
    <row r="49" spans="1:17" x14ac:dyDescent="0.25">
      <c r="A49" s="4">
        <v>48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3">
        <f>(testdata[[#This Row],[high]]+testdata[[#This Row],[low]])/2</f>
        <v>224.42500000000001</v>
      </c>
      <c r="H49" s="13">
        <f>MIN(G40:G49)</f>
        <v>223.42000000000002</v>
      </c>
      <c r="I49" s="13">
        <f t="shared" si="1"/>
        <v>226.12</v>
      </c>
      <c r="J49" s="9">
        <f>0.33*2*((testdata[[#This Row],[price]]-testdata[[#This Row],[minL]])/(testdata[[#This Row],[maxH]]-testdata[[#This Row],[minL]])-0.5)+0.67*K48</f>
        <v>-0.28685965358591003</v>
      </c>
      <c r="K49" s="9">
        <f>IF(testdata[[#This Row],[valRaw]]&gt;0.99,0.999,IF(testdata[[#This Row],[valRaw]]&lt;-0.99,-0.999,testdata[[#This Row],[valRaw]]))</f>
        <v>-0.28685965358591003</v>
      </c>
      <c r="L49" s="9">
        <f>0.5*LN((1+testdata[[#This Row],[valAdj]])/(1-testdata[[#This Row],[valAdj]]))+0.5*L48</f>
        <v>-0.4349743968414293</v>
      </c>
      <c r="M49" s="9">
        <f t="shared" si="0"/>
        <v>-0.27966688164026676</v>
      </c>
      <c r="O49" s="2">
        <v>42807</v>
      </c>
      <c r="P49" s="9">
        <v>-0.435</v>
      </c>
      <c r="Q49" s="9">
        <v>-0.2797</v>
      </c>
    </row>
    <row r="50" spans="1:17" x14ac:dyDescent="0.25">
      <c r="A50" s="4">
        <v>49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3">
        <f>(testdata[[#This Row],[high]]+testdata[[#This Row],[low]])/2</f>
        <v>223.63499999999999</v>
      </c>
      <c r="H50" s="13">
        <f>MIN(G41:G50)</f>
        <v>223.42500000000001</v>
      </c>
      <c r="I50" s="13">
        <f t="shared" si="1"/>
        <v>226.12</v>
      </c>
      <c r="J50" s="9">
        <f>0.33*2*((testdata[[#This Row],[price]]-testdata[[#This Row],[minL]])/(testdata[[#This Row],[maxH]]-testdata[[#This Row],[minL]])-0.5)+0.67*K49</f>
        <v>-0.47076739647399324</v>
      </c>
      <c r="K50" s="9">
        <f>IF(testdata[[#This Row],[valRaw]]&gt;0.99,0.999,IF(testdata[[#This Row],[valRaw]]&lt;-0.99,-0.999,testdata[[#This Row],[valRaw]]))</f>
        <v>-0.47076739647399324</v>
      </c>
      <c r="L50" s="9">
        <f>0.5*LN((1+testdata[[#This Row],[valAdj]])/(1-testdata[[#This Row],[valAdj]]))+0.5*L49</f>
        <v>-0.72854296969627919</v>
      </c>
      <c r="M50" s="9">
        <f t="shared" si="0"/>
        <v>-0.4349743968414293</v>
      </c>
      <c r="O50" s="2">
        <v>42808</v>
      </c>
      <c r="P50" s="9">
        <v>-0.72850000000000004</v>
      </c>
      <c r="Q50" s="9">
        <v>-0.435</v>
      </c>
    </row>
    <row r="51" spans="1:17" x14ac:dyDescent="0.25">
      <c r="A51" s="4">
        <v>50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3">
        <f>(testdata[[#This Row],[high]]+testdata[[#This Row],[low]])/2</f>
        <v>225.19499999999999</v>
      </c>
      <c r="H51" s="13">
        <f>MIN(G42:G51)</f>
        <v>223.42500000000001</v>
      </c>
      <c r="I51" s="13">
        <f t="shared" si="1"/>
        <v>225.69499999999999</v>
      </c>
      <c r="J51" s="9">
        <f>0.33*2*((testdata[[#This Row],[price]]-testdata[[#This Row],[minL]])/(testdata[[#This Row],[maxH]]-testdata[[#This Row],[minL]])-0.5)+0.67*K50</f>
        <v>-0.13078860497678363</v>
      </c>
      <c r="K51" s="9">
        <f>IF(testdata[[#This Row],[valRaw]]&gt;0.99,0.999,IF(testdata[[#This Row],[valRaw]]&lt;-0.99,-0.999,testdata[[#This Row],[valRaw]]))</f>
        <v>-0.13078860497678363</v>
      </c>
      <c r="L51" s="9">
        <f>0.5*LN((1+testdata[[#This Row],[valAdj]])/(1-testdata[[#This Row],[valAdj]]))+0.5*L50</f>
        <v>-0.49581358021428956</v>
      </c>
      <c r="M51" s="9">
        <f t="shared" si="0"/>
        <v>-0.72854296969627919</v>
      </c>
      <c r="O51" s="2">
        <v>42809</v>
      </c>
      <c r="P51" s="9">
        <v>-0.49580000000000002</v>
      </c>
      <c r="Q51" s="9">
        <v>-0.72850000000000004</v>
      </c>
    </row>
    <row r="52" spans="1:17" x14ac:dyDescent="0.25">
      <c r="A52" s="4">
        <v>51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3">
        <f>(testdata[[#This Row],[high]]+testdata[[#This Row],[low]])/2</f>
        <v>225.47</v>
      </c>
      <c r="H52" s="13">
        <f>MIN(G43:G52)</f>
        <v>223.42500000000001</v>
      </c>
      <c r="I52" s="13">
        <f t="shared" si="1"/>
        <v>225.47</v>
      </c>
      <c r="J52" s="9">
        <f>0.33*2*((testdata[[#This Row],[price]]-testdata[[#This Row],[minL]])/(testdata[[#This Row],[maxH]]-testdata[[#This Row],[minL]])-0.5)+0.67*K51</f>
        <v>0.24237163466555497</v>
      </c>
      <c r="K52" s="9">
        <f>IF(testdata[[#This Row],[valRaw]]&gt;0.99,0.999,IF(testdata[[#This Row],[valRaw]]&lt;-0.99,-0.999,testdata[[#This Row],[valRaw]]))</f>
        <v>0.24237163466555497</v>
      </c>
      <c r="L52" s="9">
        <f>0.5*LN((1+testdata[[#This Row],[valAdj]])/(1-testdata[[#This Row],[valAdj]]))+0.5*L51</f>
        <v>-6.1456096764755941E-4</v>
      </c>
      <c r="M52" s="9">
        <f t="shared" si="0"/>
        <v>-0.49581358021428956</v>
      </c>
      <c r="O52" s="2">
        <v>42810</v>
      </c>
      <c r="P52" s="9">
        <v>-5.9999999999999995E-4</v>
      </c>
      <c r="Q52" s="9">
        <v>-0.49580000000000002</v>
      </c>
    </row>
    <row r="53" spans="1:17" x14ac:dyDescent="0.25">
      <c r="A53" s="4">
        <v>52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3">
        <f>(testdata[[#This Row],[high]]+testdata[[#This Row],[low]])/2</f>
        <v>225.35500000000002</v>
      </c>
      <c r="H53" s="13">
        <f>MIN(G44:G53)</f>
        <v>223.42500000000001</v>
      </c>
      <c r="I53" s="13">
        <f t="shared" si="1"/>
        <v>225.47</v>
      </c>
      <c r="J53" s="9">
        <f>0.33*2*((testdata[[#This Row],[price]]-testdata[[#This Row],[minL]])/(testdata[[#This Row],[maxH]]-testdata[[#This Row],[minL]])-0.5)+0.67*K52</f>
        <v>0.45527408080050003</v>
      </c>
      <c r="K53" s="9">
        <f>IF(testdata[[#This Row],[valRaw]]&gt;0.99,0.999,IF(testdata[[#This Row],[valRaw]]&lt;-0.99,-0.999,testdata[[#This Row],[valRaw]]))</f>
        <v>0.45527408080050003</v>
      </c>
      <c r="L53" s="9">
        <f>0.5*LN((1+testdata[[#This Row],[valAdj]])/(1-testdata[[#This Row],[valAdj]]))+0.5*L52</f>
        <v>0.49102610248372314</v>
      </c>
      <c r="M53" s="9">
        <f t="shared" si="0"/>
        <v>-6.1456096764755941E-4</v>
      </c>
      <c r="O53" s="2">
        <v>42811</v>
      </c>
      <c r="P53" s="9">
        <v>0.49099999999999999</v>
      </c>
      <c r="Q53" s="9">
        <v>-5.9999999999999995E-4</v>
      </c>
    </row>
    <row r="54" spans="1:17" x14ac:dyDescent="0.25">
      <c r="A54" s="4">
        <v>53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3">
        <f>(testdata[[#This Row],[high]]+testdata[[#This Row],[low]])/2</f>
        <v>224.73000000000002</v>
      </c>
      <c r="H54" s="13">
        <f>MIN(G45:G54)</f>
        <v>223.42500000000001</v>
      </c>
      <c r="I54" s="13">
        <f t="shared" si="1"/>
        <v>225.47</v>
      </c>
      <c r="J54" s="9">
        <f>0.33*2*((testdata[[#This Row],[price]]-testdata[[#This Row],[minL]])/(testdata[[#This Row],[maxH]]-testdata[[#This Row],[minL]])-0.5)+0.67*K53</f>
        <v>0.39620722826836918</v>
      </c>
      <c r="K54" s="9">
        <f>IF(testdata[[#This Row],[valRaw]]&gt;0.99,0.999,IF(testdata[[#This Row],[valRaw]]&lt;-0.99,-0.999,testdata[[#This Row],[valRaw]]))</f>
        <v>0.39620722826836918</v>
      </c>
      <c r="L54" s="9">
        <f>0.5*LN((1+testdata[[#This Row],[valAdj]])/(1-testdata[[#This Row],[valAdj]]))+0.5*L53</f>
        <v>0.66465488660112482</v>
      </c>
      <c r="M54" s="9">
        <f t="shared" si="0"/>
        <v>0.49102610248372314</v>
      </c>
      <c r="O54" s="2">
        <v>42814</v>
      </c>
      <c r="P54" s="9">
        <v>0.66469999999999996</v>
      </c>
      <c r="Q54" s="9">
        <v>0.49099999999999999</v>
      </c>
    </row>
    <row r="55" spans="1:17" x14ac:dyDescent="0.25">
      <c r="A55" s="4">
        <v>54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3">
        <f>(testdata[[#This Row],[high]]+testdata[[#This Row],[low]])/2</f>
        <v>223.55</v>
      </c>
      <c r="H55" s="13">
        <f>MIN(G46:G55)</f>
        <v>223.42500000000001</v>
      </c>
      <c r="I55" s="13">
        <f t="shared" si="1"/>
        <v>225.47</v>
      </c>
      <c r="J55" s="9">
        <f>0.33*2*((testdata[[#This Row],[price]]-testdata[[#This Row],[minL]])/(testdata[[#This Row],[maxH]]-testdata[[#This Row],[minL]])-0.5)+0.67*K54</f>
        <v>-2.4198858771683818E-2</v>
      </c>
      <c r="K55" s="9">
        <f>IF(testdata[[#This Row],[valRaw]]&gt;0.99,0.999,IF(testdata[[#This Row],[valRaw]]&lt;-0.99,-0.999,testdata[[#This Row],[valRaw]]))</f>
        <v>-2.4198858771683818E-2</v>
      </c>
      <c r="L55" s="9">
        <f>0.5*LN((1+testdata[[#This Row],[valAdj]])/(1-testdata[[#This Row],[valAdj]]))+0.5*L54</f>
        <v>0.30812385937423115</v>
      </c>
      <c r="M55" s="9">
        <f t="shared" si="0"/>
        <v>0.66465488660112482</v>
      </c>
      <c r="O55" s="2">
        <v>42815</v>
      </c>
      <c r="P55" s="9">
        <v>0.30809999999999998</v>
      </c>
      <c r="Q55" s="9">
        <v>0.66469999999999996</v>
      </c>
    </row>
    <row r="56" spans="1:17" x14ac:dyDescent="0.25">
      <c r="A56" s="4">
        <v>55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3">
        <f>(testdata[[#This Row],[high]]+testdata[[#This Row],[low]])/2</f>
        <v>221.87</v>
      </c>
      <c r="H56" s="13">
        <f>MIN(G47:G56)</f>
        <v>221.87</v>
      </c>
      <c r="I56" s="13">
        <f t="shared" si="1"/>
        <v>225.47</v>
      </c>
      <c r="J56" s="9">
        <f>0.33*2*((testdata[[#This Row],[price]]-testdata[[#This Row],[minL]])/(testdata[[#This Row],[maxH]]-testdata[[#This Row],[minL]])-0.5)+0.67*K55</f>
        <v>-0.34621323537702819</v>
      </c>
      <c r="K56" s="9">
        <f>IF(testdata[[#This Row],[valRaw]]&gt;0.99,0.999,IF(testdata[[#This Row],[valRaw]]&lt;-0.99,-0.999,testdata[[#This Row],[valRaw]]))</f>
        <v>-0.34621323537702819</v>
      </c>
      <c r="L56" s="9">
        <f>0.5*LN((1+testdata[[#This Row],[valAdj]])/(1-testdata[[#This Row],[valAdj]]))+0.5*L55</f>
        <v>-0.20707290474821821</v>
      </c>
      <c r="M56" s="9">
        <f t="shared" si="0"/>
        <v>0.30812385937423115</v>
      </c>
      <c r="O56" s="2">
        <v>42816</v>
      </c>
      <c r="P56" s="9">
        <v>-0.20710000000000001</v>
      </c>
      <c r="Q56" s="9">
        <v>0.30809999999999998</v>
      </c>
    </row>
    <row r="57" spans="1:17" x14ac:dyDescent="0.25">
      <c r="A57" s="4">
        <v>56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3">
        <f>(testdata[[#This Row],[high]]+testdata[[#This Row],[low]])/2</f>
        <v>222.48500000000001</v>
      </c>
      <c r="H57" s="13">
        <f>MIN(G48:G57)</f>
        <v>221.87</v>
      </c>
      <c r="I57" s="13">
        <f t="shared" si="1"/>
        <v>225.47</v>
      </c>
      <c r="J57" s="9">
        <f>0.33*2*((testdata[[#This Row],[price]]-testdata[[#This Row],[minL]])/(testdata[[#This Row],[maxH]]-testdata[[#This Row],[minL]])-0.5)+0.67*K56</f>
        <v>-0.44921286770260704</v>
      </c>
      <c r="K57" s="9">
        <f>IF(testdata[[#This Row],[valRaw]]&gt;0.99,0.999,IF(testdata[[#This Row],[valRaw]]&lt;-0.99,-0.999,testdata[[#This Row],[valRaw]]))</f>
        <v>-0.44921286770260704</v>
      </c>
      <c r="L57" s="9">
        <f>0.5*LN((1+testdata[[#This Row],[valAdj]])/(1-testdata[[#This Row],[valAdj]]))+0.5*L56</f>
        <v>-0.58725016908334493</v>
      </c>
      <c r="M57" s="9">
        <f t="shared" si="0"/>
        <v>-0.20707290474821821</v>
      </c>
      <c r="O57" s="2">
        <v>42817</v>
      </c>
      <c r="P57" s="9">
        <v>-0.58730000000000004</v>
      </c>
      <c r="Q57" s="9">
        <v>-0.20710000000000001</v>
      </c>
    </row>
    <row r="58" spans="1:17" x14ac:dyDescent="0.25">
      <c r="A58" s="4">
        <v>57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3">
        <f>(testdata[[#This Row],[high]]+testdata[[#This Row],[low]])/2</f>
        <v>222.03500000000003</v>
      </c>
      <c r="H58" s="13">
        <f>MIN(G49:G58)</f>
        <v>221.87</v>
      </c>
      <c r="I58" s="13">
        <f t="shared" si="1"/>
        <v>225.47</v>
      </c>
      <c r="J58" s="9">
        <f>0.33*2*((testdata[[#This Row],[price]]-testdata[[#This Row],[minL]])/(testdata[[#This Row],[maxH]]-testdata[[#This Row],[minL]])-0.5)+0.67*K57</f>
        <v>-0.60072262136074295</v>
      </c>
      <c r="K58" s="9">
        <f>IF(testdata[[#This Row],[valRaw]]&gt;0.99,0.999,IF(testdata[[#This Row],[valRaw]]&lt;-0.99,-0.999,testdata[[#This Row],[valRaw]]))</f>
        <v>-0.60072262136074295</v>
      </c>
      <c r="L58" s="9">
        <f>0.5*LN((1+testdata[[#This Row],[valAdj]])/(1-testdata[[#This Row],[valAdj]]))+0.5*L57</f>
        <v>-0.9879021268916145</v>
      </c>
      <c r="M58" s="9">
        <f t="shared" si="0"/>
        <v>-0.58725016908334493</v>
      </c>
      <c r="O58" s="2">
        <v>42818</v>
      </c>
      <c r="P58" s="9">
        <v>-0.9879</v>
      </c>
      <c r="Q58" s="9">
        <v>-0.58730000000000004</v>
      </c>
    </row>
    <row r="59" spans="1:17" x14ac:dyDescent="0.25">
      <c r="A59" s="4">
        <v>58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3">
        <f>(testdata[[#This Row],[high]]+testdata[[#This Row],[low]])/2</f>
        <v>220.86500000000001</v>
      </c>
      <c r="H59" s="13">
        <f>MIN(G50:G59)</f>
        <v>220.86500000000001</v>
      </c>
      <c r="I59" s="13">
        <f t="shared" si="1"/>
        <v>225.47</v>
      </c>
      <c r="J59" s="9">
        <f>0.33*2*((testdata[[#This Row],[price]]-testdata[[#This Row],[minL]])/(testdata[[#This Row],[maxH]]-testdata[[#This Row],[minL]])-0.5)+0.67*K58</f>
        <v>-0.73248415631169783</v>
      </c>
      <c r="K59" s="9">
        <f>IF(testdata[[#This Row],[valRaw]]&gt;0.99,0.999,IF(testdata[[#This Row],[valRaw]]&lt;-0.99,-0.999,testdata[[#This Row],[valRaw]]))</f>
        <v>-0.73248415631169783</v>
      </c>
      <c r="L59" s="9">
        <f>0.5*LN((1+testdata[[#This Row],[valAdj]])/(1-testdata[[#This Row],[valAdj]]))+0.5*L58</f>
        <v>-1.4280174598021995</v>
      </c>
      <c r="M59" s="9">
        <f t="shared" si="0"/>
        <v>-0.9879021268916145</v>
      </c>
      <c r="O59" s="2">
        <v>42821</v>
      </c>
      <c r="P59" s="9">
        <v>-1.4279999999999999</v>
      </c>
      <c r="Q59" s="9">
        <v>-0.9879</v>
      </c>
    </row>
    <row r="60" spans="1:17" x14ac:dyDescent="0.25">
      <c r="A60" s="4">
        <v>59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3">
        <f>(testdata[[#This Row],[high]]+testdata[[#This Row],[low]])/2</f>
        <v>222.48500000000001</v>
      </c>
      <c r="H60" s="13">
        <f>MIN(G51:G60)</f>
        <v>220.86500000000001</v>
      </c>
      <c r="I60" s="13">
        <f t="shared" si="1"/>
        <v>225.47</v>
      </c>
      <c r="J60" s="9">
        <f>0.33*2*((testdata[[#This Row],[price]]-testdata[[#This Row],[minL]])/(testdata[[#This Row],[maxH]]-testdata[[#This Row],[minL]])-0.5)+0.67*K59</f>
        <v>-0.58858197430538373</v>
      </c>
      <c r="K60" s="9">
        <f>IF(testdata[[#This Row],[valRaw]]&gt;0.99,0.999,IF(testdata[[#This Row],[valRaw]]&lt;-0.99,-0.999,testdata[[#This Row],[valRaw]]))</f>
        <v>-0.58858197430538373</v>
      </c>
      <c r="L60" s="9">
        <f>0.5*LN((1+testdata[[#This Row],[valAdj]])/(1-testdata[[#This Row],[valAdj]]))+0.5*L59</f>
        <v>-1.389502362638547</v>
      </c>
      <c r="M60" s="9">
        <f t="shared" si="0"/>
        <v>-1.4280174598021995</v>
      </c>
      <c r="O60" s="2">
        <v>42822</v>
      </c>
      <c r="P60" s="9">
        <v>-1.3895</v>
      </c>
      <c r="Q60" s="9">
        <v>-1.4279999999999999</v>
      </c>
    </row>
    <row r="61" spans="1:17" x14ac:dyDescent="0.25">
      <c r="A61" s="4">
        <v>60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3">
        <f>(testdata[[#This Row],[high]]+testdata[[#This Row],[low]])/2</f>
        <v>223.23500000000001</v>
      </c>
      <c r="H61" s="13">
        <f>MIN(G52:G61)</f>
        <v>220.86500000000001</v>
      </c>
      <c r="I61" s="13">
        <f t="shared" si="1"/>
        <v>225.47</v>
      </c>
      <c r="J61" s="9">
        <f>0.33*2*((testdata[[#This Row],[price]]-testdata[[#This Row],[minL]])/(testdata[[#This Row],[maxH]]-testdata[[#This Row],[minL]])-0.5)+0.67*K60</f>
        <v>-0.38467565568362855</v>
      </c>
      <c r="K61" s="9">
        <f>IF(testdata[[#This Row],[valRaw]]&gt;0.99,0.999,IF(testdata[[#This Row],[valRaw]]&lt;-0.99,-0.999,testdata[[#This Row],[valRaw]]))</f>
        <v>-0.38467565568362855</v>
      </c>
      <c r="L61" s="9">
        <f>0.5*LN((1+testdata[[#This Row],[valAdj]])/(1-testdata[[#This Row],[valAdj]]))+0.5*L60</f>
        <v>-1.1002870261473667</v>
      </c>
      <c r="M61" s="9">
        <f t="shared" si="0"/>
        <v>-1.389502362638547</v>
      </c>
      <c r="O61" s="2">
        <v>42823</v>
      </c>
      <c r="P61" s="9">
        <v>-1.1003000000000001</v>
      </c>
      <c r="Q61" s="9">
        <v>-1.3895</v>
      </c>
    </row>
    <row r="62" spans="1:17" x14ac:dyDescent="0.25">
      <c r="A62" s="4">
        <v>61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3">
        <f>(testdata[[#This Row],[high]]+testdata[[#This Row],[low]])/2</f>
        <v>223.83500000000001</v>
      </c>
      <c r="H62" s="13">
        <f>MIN(G53:G62)</f>
        <v>220.86500000000001</v>
      </c>
      <c r="I62" s="13">
        <f t="shared" si="1"/>
        <v>225.35500000000002</v>
      </c>
      <c r="J62" s="9">
        <f>0.33*2*((testdata[[#This Row],[price]]-testdata[[#This Row],[minL]])/(testdata[[#This Row],[maxH]]-testdata[[#This Row],[minL]])-0.5)+0.67*K61</f>
        <v>-0.15116253340602775</v>
      </c>
      <c r="K62" s="9">
        <f>IF(testdata[[#This Row],[valRaw]]&gt;0.99,0.999,IF(testdata[[#This Row],[valRaw]]&lt;-0.99,-0.999,testdata[[#This Row],[valRaw]]))</f>
        <v>-0.15116253340602775</v>
      </c>
      <c r="L62" s="9">
        <f>0.5*LN((1+testdata[[#This Row],[valAdj]])/(1-testdata[[#This Row],[valAdj]]))+0.5*L61</f>
        <v>-0.70247345425850227</v>
      </c>
      <c r="M62" s="9">
        <f t="shared" si="0"/>
        <v>-1.1002870261473667</v>
      </c>
      <c r="O62" s="2">
        <v>42824</v>
      </c>
      <c r="P62" s="9">
        <v>-0.70250000000000001</v>
      </c>
      <c r="Q62" s="9">
        <v>-1.1003000000000001</v>
      </c>
    </row>
    <row r="63" spans="1:17" x14ac:dyDescent="0.25">
      <c r="A63" s="4">
        <v>62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3">
        <f>(testdata[[#This Row],[high]]+testdata[[#This Row],[low]])/2</f>
        <v>224.02499999999998</v>
      </c>
      <c r="H63" s="13">
        <f>MIN(G54:G63)</f>
        <v>220.86500000000001</v>
      </c>
      <c r="I63" s="13">
        <f t="shared" si="1"/>
        <v>224.73000000000002</v>
      </c>
      <c r="J63" s="9">
        <f>0.33*2*((testdata[[#This Row],[price]]-testdata[[#This Row],[minL]])/(testdata[[#This Row],[maxH]]-testdata[[#This Row],[minL]])-0.5)+0.67*K62</f>
        <v>0.10833300429971404</v>
      </c>
      <c r="K63" s="9">
        <f>IF(testdata[[#This Row],[valRaw]]&gt;0.99,0.999,IF(testdata[[#This Row],[valRaw]]&lt;-0.99,-0.999,testdata[[#This Row],[valRaw]]))</f>
        <v>0.10833300429971404</v>
      </c>
      <c r="L63" s="9">
        <f>0.5*LN((1+testdata[[#This Row],[valAdj]])/(1-testdata[[#This Row],[valAdj]]))+0.5*L62</f>
        <v>-0.24247691319036785</v>
      </c>
      <c r="M63" s="9">
        <f t="shared" si="0"/>
        <v>-0.70247345425850227</v>
      </c>
      <c r="O63" s="2">
        <v>42825</v>
      </c>
      <c r="P63" s="9">
        <v>-0.24249999999999999</v>
      </c>
      <c r="Q63" s="9">
        <v>-0.70250000000000001</v>
      </c>
    </row>
    <row r="64" spans="1:17" x14ac:dyDescent="0.25">
      <c r="A64" s="4">
        <v>63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3">
        <f>(testdata[[#This Row],[high]]+testdata[[#This Row],[low]])/2</f>
        <v>222.95499999999998</v>
      </c>
      <c r="H64" s="13">
        <f>MIN(G55:G64)</f>
        <v>220.86500000000001</v>
      </c>
      <c r="I64" s="13">
        <f t="shared" si="1"/>
        <v>224.02499999999998</v>
      </c>
      <c r="J64" s="9">
        <f>0.33*2*((testdata[[#This Row],[price]]-testdata[[#This Row],[minL]])/(testdata[[#This Row],[maxH]]-testdata[[#This Row],[minL]])-0.5)+0.67*K63</f>
        <v>0.17910210022257975</v>
      </c>
      <c r="K64" s="9">
        <f>IF(testdata[[#This Row],[valRaw]]&gt;0.99,0.999,IF(testdata[[#This Row],[valRaw]]&lt;-0.99,-0.999,testdata[[#This Row],[valRaw]]))</f>
        <v>0.17910210022257975</v>
      </c>
      <c r="L64" s="9">
        <f>0.5*LN((1+testdata[[#This Row],[valAdj]])/(1-testdata[[#This Row],[valAdj]]))+0.5*L63</f>
        <v>5.981642084346192E-2</v>
      </c>
      <c r="M64" s="9">
        <f t="shared" si="0"/>
        <v>-0.24247691319036785</v>
      </c>
      <c r="O64" s="2">
        <v>42828</v>
      </c>
      <c r="P64" s="9">
        <v>5.9799999999999999E-2</v>
      </c>
      <c r="Q64" s="9">
        <v>-0.24249999999999999</v>
      </c>
    </row>
    <row r="65" spans="1:17" x14ac:dyDescent="0.25">
      <c r="A65" s="4">
        <v>64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3">
        <f>(testdata[[#This Row],[high]]+testdata[[#This Row],[low]])/2</f>
        <v>223.04500000000002</v>
      </c>
      <c r="H65" s="13">
        <f>MIN(G56:G65)</f>
        <v>220.86500000000001</v>
      </c>
      <c r="I65" s="13">
        <f t="shared" si="1"/>
        <v>224.02499999999998</v>
      </c>
      <c r="J65" s="9">
        <f>0.33*2*((testdata[[#This Row],[price]]-testdata[[#This Row],[minL]])/(testdata[[#This Row],[maxH]]-testdata[[#This Row],[minL]])-0.5)+0.67*K64</f>
        <v>0.24531486284533699</v>
      </c>
      <c r="K65" s="9">
        <f>IF(testdata[[#This Row],[valRaw]]&gt;0.99,0.999,IF(testdata[[#This Row],[valRaw]]&lt;-0.99,-0.999,testdata[[#This Row],[valRaw]]))</f>
        <v>0.24531486284533699</v>
      </c>
      <c r="L65" s="9">
        <f>0.5*LN((1+testdata[[#This Row],[valAdj]])/(1-testdata[[#This Row],[valAdj]]))+0.5*L64</f>
        <v>0.28032973713403259</v>
      </c>
      <c r="M65" s="9">
        <f t="shared" si="0"/>
        <v>5.981642084346192E-2</v>
      </c>
      <c r="O65" s="2">
        <v>42829</v>
      </c>
      <c r="P65" s="9">
        <v>0.28029999999999999</v>
      </c>
      <c r="Q65" s="9">
        <v>5.9799999999999999E-2</v>
      </c>
    </row>
    <row r="66" spans="1:17" x14ac:dyDescent="0.25">
      <c r="A66" s="4">
        <v>65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3">
        <f>(testdata[[#This Row],[high]]+testdata[[#This Row],[low]])/2</f>
        <v>223.9</v>
      </c>
      <c r="H66" s="13">
        <f>MIN(G57:G66)</f>
        <v>220.86500000000001</v>
      </c>
      <c r="I66" s="13">
        <f t="shared" si="1"/>
        <v>224.02499999999998</v>
      </c>
      <c r="J66" s="9">
        <f>0.33*2*((testdata[[#This Row],[price]]-testdata[[#This Row],[minL]])/(testdata[[#This Row],[maxH]]-testdata[[#This Row],[minL]])-0.5)+0.67*K65</f>
        <v>0.46825336316967259</v>
      </c>
      <c r="K66" s="9">
        <f>IF(testdata[[#This Row],[valRaw]]&gt;0.99,0.999,IF(testdata[[#This Row],[valRaw]]&lt;-0.99,-0.999,testdata[[#This Row],[valRaw]]))</f>
        <v>0.46825336316967259</v>
      </c>
      <c r="L66" s="9">
        <f>0.5*LN((1+testdata[[#This Row],[valAdj]])/(1-testdata[[#This Row],[valAdj]]))+0.5*L65</f>
        <v>0.64799569639538368</v>
      </c>
      <c r="M66" s="9">
        <f t="shared" ref="M66:M129" si="2">L65</f>
        <v>0.28032973713403259</v>
      </c>
      <c r="O66" s="2">
        <v>42830</v>
      </c>
      <c r="P66" s="9">
        <v>0.64800000000000002</v>
      </c>
      <c r="Q66" s="9">
        <v>0.28029999999999999</v>
      </c>
    </row>
    <row r="67" spans="1:17" x14ac:dyDescent="0.25">
      <c r="A67" s="4">
        <v>66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3">
        <f>(testdata[[#This Row],[high]]+testdata[[#This Row],[low]])/2</f>
        <v>223.20499999999998</v>
      </c>
      <c r="H67" s="13">
        <f>MIN(G58:G67)</f>
        <v>220.86500000000001</v>
      </c>
      <c r="I67" s="13">
        <f t="shared" si="1"/>
        <v>224.02499999999998</v>
      </c>
      <c r="J67" s="9">
        <f>0.33*2*((testdata[[#This Row],[price]]-testdata[[#This Row],[minL]])/(testdata[[#This Row],[maxH]]-testdata[[#This Row],[minL]])-0.5)+0.67*K66</f>
        <v>0.4724639305388702</v>
      </c>
      <c r="K67" s="9">
        <f>IF(testdata[[#This Row],[valRaw]]&gt;0.99,0.999,IF(testdata[[#This Row],[valRaw]]&lt;-0.99,-0.999,testdata[[#This Row],[valRaw]]))</f>
        <v>0.4724639305388702</v>
      </c>
      <c r="L67" s="9">
        <f>0.5*LN((1+testdata[[#This Row],[valAdj]])/(1-testdata[[#This Row],[valAdj]]))+0.5*L66</f>
        <v>0.83723543754681906</v>
      </c>
      <c r="M67" s="9">
        <f t="shared" si="2"/>
        <v>0.64799569639538368</v>
      </c>
      <c r="O67" s="2">
        <v>42831</v>
      </c>
      <c r="P67" s="9">
        <v>0.83720000000000006</v>
      </c>
      <c r="Q67" s="9">
        <v>0.64800000000000002</v>
      </c>
    </row>
    <row r="68" spans="1:17" x14ac:dyDescent="0.25">
      <c r="A68" s="4">
        <v>67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3">
        <f>(testdata[[#This Row],[high]]+testdata[[#This Row],[low]])/2</f>
        <v>223.285</v>
      </c>
      <c r="H68" s="13">
        <f>MIN(G59:G68)</f>
        <v>220.86500000000001</v>
      </c>
      <c r="I68" s="13">
        <f t="shared" si="1"/>
        <v>224.02499999999998</v>
      </c>
      <c r="J68" s="9">
        <f>0.33*2*((testdata[[#This Row],[price]]-testdata[[#This Row],[minL]])/(testdata[[#This Row],[maxH]]-testdata[[#This Row],[minL]])-0.5)+0.67*K67</f>
        <v>0.49199387143572909</v>
      </c>
      <c r="K68" s="9">
        <f>IF(testdata[[#This Row],[valRaw]]&gt;0.99,0.999,IF(testdata[[#This Row],[valRaw]]&lt;-0.99,-0.999,testdata[[#This Row],[valRaw]]))</f>
        <v>0.49199387143572909</v>
      </c>
      <c r="L68" s="9">
        <f>0.5*LN((1+testdata[[#This Row],[valAdj]])/(1-testdata[[#This Row],[valAdj]]))+0.5*L67</f>
        <v>0.95730529953833932</v>
      </c>
      <c r="M68" s="9">
        <f t="shared" si="2"/>
        <v>0.83723543754681906</v>
      </c>
      <c r="O68" s="2">
        <v>42832</v>
      </c>
      <c r="P68" s="9">
        <v>0.95730000000000004</v>
      </c>
      <c r="Q68" s="9">
        <v>0.83720000000000006</v>
      </c>
    </row>
    <row r="69" spans="1:17" x14ac:dyDescent="0.25">
      <c r="A69" s="4">
        <v>68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3">
        <f>(testdata[[#This Row],[high]]+testdata[[#This Row],[low]])/2</f>
        <v>223.45499999999998</v>
      </c>
      <c r="H69" s="13">
        <f>MIN(G60:G69)</f>
        <v>222.48500000000001</v>
      </c>
      <c r="I69" s="13">
        <f t="shared" si="1"/>
        <v>224.02499999999998</v>
      </c>
      <c r="J69" s="9">
        <f>0.33*2*((testdata[[#This Row],[price]]-testdata[[#This Row],[minL]])/(testdata[[#This Row],[maxH]]-testdata[[#This Row],[minL]])-0.5)+0.67*K68</f>
        <v>0.41535017957622145</v>
      </c>
      <c r="K69" s="9">
        <f>IF(testdata[[#This Row],[valRaw]]&gt;0.99,0.999,IF(testdata[[#This Row],[valRaw]]&lt;-0.99,-0.999,testdata[[#This Row],[valRaw]]))</f>
        <v>0.41535017957622145</v>
      </c>
      <c r="L69" s="9">
        <f>0.5*LN((1+testdata[[#This Row],[valAdj]])/(1-testdata[[#This Row],[valAdj]]))+0.5*L68</f>
        <v>0.92071224264802987</v>
      </c>
      <c r="M69" s="9">
        <f t="shared" si="2"/>
        <v>0.95730529953833932</v>
      </c>
      <c r="O69" s="2">
        <v>42835</v>
      </c>
      <c r="P69" s="9">
        <v>0.92069999999999996</v>
      </c>
      <c r="Q69" s="9">
        <v>0.95730000000000004</v>
      </c>
    </row>
    <row r="70" spans="1:17" x14ac:dyDescent="0.25">
      <c r="A70" s="4">
        <v>69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3">
        <f>(testdata[[#This Row],[high]]+testdata[[#This Row],[low]])/2</f>
        <v>222.28</v>
      </c>
      <c r="H70" s="13">
        <f>MIN(G61:G70)</f>
        <v>222.28</v>
      </c>
      <c r="I70" s="13">
        <f t="shared" si="1"/>
        <v>224.02499999999998</v>
      </c>
      <c r="J70" s="9">
        <f>0.33*2*((testdata[[#This Row],[price]]-testdata[[#This Row],[minL]])/(testdata[[#This Row],[maxH]]-testdata[[#This Row],[minL]])-0.5)+0.67*K69</f>
        <v>-5.1715379683931639E-2</v>
      </c>
      <c r="K70" s="9">
        <f>IF(testdata[[#This Row],[valRaw]]&gt;0.99,0.999,IF(testdata[[#This Row],[valRaw]]&lt;-0.99,-0.999,testdata[[#This Row],[valRaw]]))</f>
        <v>-5.1715379683931639E-2</v>
      </c>
      <c r="L70" s="9">
        <f>0.5*LN((1+testdata[[#This Row],[valAdj]])/(1-testdata[[#This Row],[valAdj]]))+0.5*L69</f>
        <v>0.40859456359126156</v>
      </c>
      <c r="M70" s="9">
        <f t="shared" si="2"/>
        <v>0.92071224264802987</v>
      </c>
      <c r="O70" s="2">
        <v>42836</v>
      </c>
      <c r="P70" s="9">
        <v>0.40860000000000002</v>
      </c>
      <c r="Q70" s="9">
        <v>0.92069999999999996</v>
      </c>
    </row>
    <row r="71" spans="1:17" x14ac:dyDescent="0.25">
      <c r="A71" s="4">
        <v>70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3">
        <f>(testdata[[#This Row],[high]]+testdata[[#This Row],[low]])/2</f>
        <v>222.38499999999999</v>
      </c>
      <c r="H71" s="13">
        <f>MIN(G62:G71)</f>
        <v>222.28</v>
      </c>
      <c r="I71" s="13">
        <f t="shared" si="1"/>
        <v>224.02499999999998</v>
      </c>
      <c r="J71" s="9">
        <f>0.33*2*((testdata[[#This Row],[price]]-testdata[[#This Row],[minL]])/(testdata[[#This Row],[maxH]]-testdata[[#This Row],[minL]])-0.5)+0.67*K70</f>
        <v>-0.32493583733952697</v>
      </c>
      <c r="K71" s="9">
        <f>IF(testdata[[#This Row],[valRaw]]&gt;0.99,0.999,IF(testdata[[#This Row],[valRaw]]&lt;-0.99,-0.999,testdata[[#This Row],[valRaw]]))</f>
        <v>-0.32493583733952697</v>
      </c>
      <c r="L71" s="9">
        <f>0.5*LN((1+testdata[[#This Row],[valAdj]])/(1-testdata[[#This Row],[valAdj]]))+0.5*L70</f>
        <v>-0.13285850342941435</v>
      </c>
      <c r="M71" s="9">
        <f t="shared" si="2"/>
        <v>0.40859456359126156</v>
      </c>
      <c r="O71" s="2">
        <v>42837</v>
      </c>
      <c r="P71" s="9">
        <v>-0.13289999999999999</v>
      </c>
      <c r="Q71" s="9">
        <v>0.40860000000000002</v>
      </c>
    </row>
    <row r="72" spans="1:17" x14ac:dyDescent="0.25">
      <c r="A72" s="4">
        <v>71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3">
        <f>(testdata[[#This Row],[high]]+testdata[[#This Row],[low]])/2</f>
        <v>221.56</v>
      </c>
      <c r="H72" s="13">
        <f>MIN(G63:G72)</f>
        <v>221.56</v>
      </c>
      <c r="I72" s="13">
        <f t="shared" si="1"/>
        <v>224.02499999999998</v>
      </c>
      <c r="J72" s="9">
        <f>0.33*2*((testdata[[#This Row],[price]]-testdata[[#This Row],[minL]])/(testdata[[#This Row],[maxH]]-testdata[[#This Row],[minL]])-0.5)+0.67*K71</f>
        <v>-0.54770701101748309</v>
      </c>
      <c r="K72" s="9">
        <f>IF(testdata[[#This Row],[valRaw]]&gt;0.99,0.999,IF(testdata[[#This Row],[valRaw]]&lt;-0.99,-0.999,testdata[[#This Row],[valRaw]]))</f>
        <v>-0.54770701101748309</v>
      </c>
      <c r="L72" s="9">
        <f>0.5*LN((1+testdata[[#This Row],[valAdj]])/(1-testdata[[#This Row],[valAdj]]))+0.5*L71</f>
        <v>-0.68152904737282316</v>
      </c>
      <c r="M72" s="9">
        <f t="shared" si="2"/>
        <v>-0.13285850342941435</v>
      </c>
      <c r="O72" s="2">
        <v>42838</v>
      </c>
      <c r="P72" s="9">
        <v>-0.68149999999999999</v>
      </c>
      <c r="Q72" s="9">
        <v>-0.13289999999999999</v>
      </c>
    </row>
    <row r="73" spans="1:17" x14ac:dyDescent="0.25">
      <c r="A73" s="4">
        <v>72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3">
        <f>(testdata[[#This Row],[high]]+testdata[[#This Row],[low]])/2</f>
        <v>221.77500000000001</v>
      </c>
      <c r="H73" s="13">
        <f>MIN(G64:G73)</f>
        <v>221.56</v>
      </c>
      <c r="I73" s="13">
        <f t="shared" si="1"/>
        <v>223.9</v>
      </c>
      <c r="J73" s="9">
        <f>0.33*2*((testdata[[#This Row],[price]]-testdata[[#This Row],[minL]])/(testdata[[#This Row],[maxH]]-testdata[[#This Row],[minL]])-0.5)+0.67*K72</f>
        <v>-0.63632267174068713</v>
      </c>
      <c r="K73" s="9">
        <f>IF(testdata[[#This Row],[valRaw]]&gt;0.99,0.999,IF(testdata[[#This Row],[valRaw]]&lt;-0.99,-0.999,testdata[[#This Row],[valRaw]]))</f>
        <v>-0.63632267174068713</v>
      </c>
      <c r="L73" s="9">
        <f>0.5*LN((1+testdata[[#This Row],[valAdj]])/(1-testdata[[#This Row],[valAdj]]))+0.5*L72</f>
        <v>-1.0927343817656132</v>
      </c>
      <c r="M73" s="9">
        <f t="shared" si="2"/>
        <v>-0.68152904737282316</v>
      </c>
      <c r="O73" s="2">
        <v>42842</v>
      </c>
      <c r="P73" s="9">
        <v>-1.0927</v>
      </c>
      <c r="Q73" s="9">
        <v>-0.68149999999999999</v>
      </c>
    </row>
    <row r="74" spans="1:17" x14ac:dyDescent="0.25">
      <c r="A74" s="4">
        <v>73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3">
        <f>(testdata[[#This Row],[high]]+testdata[[#This Row],[low]])/2</f>
        <v>221.82999999999998</v>
      </c>
      <c r="H74" s="13">
        <f>MIN(G65:G74)</f>
        <v>221.56</v>
      </c>
      <c r="I74" s="13">
        <f t="shared" si="1"/>
        <v>223.9</v>
      </c>
      <c r="J74" s="9">
        <f>0.33*2*((testdata[[#This Row],[price]]-testdata[[#This Row],[minL]])/(testdata[[#This Row],[maxH]]-testdata[[#This Row],[minL]])-0.5)+0.67*K73</f>
        <v>-0.6801823439124195</v>
      </c>
      <c r="K74" s="9">
        <f>IF(testdata[[#This Row],[valRaw]]&gt;0.99,0.999,IF(testdata[[#This Row],[valRaw]]&lt;-0.99,-0.999,testdata[[#This Row],[valRaw]]))</f>
        <v>-0.6801823439124195</v>
      </c>
      <c r="L74" s="9">
        <f>0.5*LN((1+testdata[[#This Row],[valAdj]])/(1-testdata[[#This Row],[valAdj]]))+0.5*L73</f>
        <v>-1.375820488830273</v>
      </c>
      <c r="M74" s="9">
        <f t="shared" si="2"/>
        <v>-1.0927343817656132</v>
      </c>
      <c r="O74" s="2">
        <v>42843</v>
      </c>
      <c r="P74" s="9">
        <v>-1.3757999999999999</v>
      </c>
      <c r="Q74" s="9">
        <v>-1.0927</v>
      </c>
    </row>
    <row r="75" spans="1:17" x14ac:dyDescent="0.25">
      <c r="A75" s="4">
        <v>74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3">
        <f>(testdata[[#This Row],[high]]+testdata[[#This Row],[low]])/2</f>
        <v>222.1</v>
      </c>
      <c r="H75" s="13">
        <f>MIN(G66:G75)</f>
        <v>221.56</v>
      </c>
      <c r="I75" s="13">
        <f t="shared" si="1"/>
        <v>223.9</v>
      </c>
      <c r="J75" s="9">
        <f>0.33*2*((testdata[[#This Row],[price]]-testdata[[#This Row],[minL]])/(testdata[[#This Row],[maxH]]-testdata[[#This Row],[minL]])-0.5)+0.67*K74</f>
        <v>-0.63341447811363127</v>
      </c>
      <c r="K75" s="9">
        <f>IF(testdata[[#This Row],[valRaw]]&gt;0.99,0.999,IF(testdata[[#This Row],[valRaw]]&lt;-0.99,-0.999,testdata[[#This Row],[valRaw]]))</f>
        <v>-0.63341447811363127</v>
      </c>
      <c r="L75" s="9">
        <f>0.5*LN((1+testdata[[#This Row],[valAdj]])/(1-testdata[[#This Row],[valAdj]]))+0.5*L74</f>
        <v>-1.4350082609119137</v>
      </c>
      <c r="M75" s="9">
        <f t="shared" si="2"/>
        <v>-1.375820488830273</v>
      </c>
      <c r="O75" s="2">
        <v>42844</v>
      </c>
      <c r="P75" s="9">
        <v>-1.4350000000000001</v>
      </c>
      <c r="Q75" s="9">
        <v>-1.3757999999999999</v>
      </c>
    </row>
    <row r="76" spans="1:17" x14ac:dyDescent="0.25">
      <c r="A76" s="4">
        <v>75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3">
        <f>(testdata[[#This Row],[high]]+testdata[[#This Row],[low]])/2</f>
        <v>222.81</v>
      </c>
      <c r="H76" s="13">
        <f>MIN(G67:G76)</f>
        <v>221.56</v>
      </c>
      <c r="I76" s="13">
        <f t="shared" ref="I76:I139" si="3">MAX(G67:G76)</f>
        <v>223.45499999999998</v>
      </c>
      <c r="J76" s="9">
        <f>0.33*2*((testdata[[#This Row],[price]]-testdata[[#This Row],[minL]])/(testdata[[#This Row],[maxH]]-testdata[[#This Row],[minL]])-0.5)+0.67*K75</f>
        <v>-0.31903149980842432</v>
      </c>
      <c r="K76" s="9">
        <f>IF(testdata[[#This Row],[valRaw]]&gt;0.99,0.999,IF(testdata[[#This Row],[valRaw]]&lt;-0.99,-0.999,testdata[[#This Row],[valRaw]]))</f>
        <v>-0.31903149980842432</v>
      </c>
      <c r="L76" s="9">
        <f>0.5*LN((1+testdata[[#This Row],[valAdj]])/(1-testdata[[#This Row],[valAdj]]))+0.5*L75</f>
        <v>-1.0480726225364965</v>
      </c>
      <c r="M76" s="9">
        <f t="shared" si="2"/>
        <v>-1.4350082609119137</v>
      </c>
      <c r="O76" s="2">
        <v>42845</v>
      </c>
      <c r="P76" s="9">
        <v>-1.0481</v>
      </c>
      <c r="Q76" s="9">
        <v>-1.4350000000000001</v>
      </c>
    </row>
    <row r="77" spans="1:17" x14ac:dyDescent="0.25">
      <c r="A77" s="4">
        <v>76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3">
        <f>(testdata[[#This Row],[high]]+testdata[[#This Row],[low]])/2</f>
        <v>222.72</v>
      </c>
      <c r="H77" s="13">
        <f>MIN(G68:G77)</f>
        <v>221.56</v>
      </c>
      <c r="I77" s="13">
        <f t="shared" si="3"/>
        <v>223.45499999999998</v>
      </c>
      <c r="J77" s="9">
        <f>0.33*2*((testdata[[#This Row],[price]]-testdata[[#This Row],[minL]])/(testdata[[#This Row],[maxH]]-testdata[[#This Row],[minL]])-0.5)+0.67*K76</f>
        <v>-0.13974055078193187</v>
      </c>
      <c r="K77" s="9">
        <f>IF(testdata[[#This Row],[valRaw]]&gt;0.99,0.999,IF(testdata[[#This Row],[valRaw]]&lt;-0.99,-0.999,testdata[[#This Row],[valRaw]]))</f>
        <v>-0.13974055078193187</v>
      </c>
      <c r="L77" s="9">
        <f>0.5*LN((1+testdata[[#This Row],[valAdj]])/(1-testdata[[#This Row],[valAdj]]))+0.5*L76</f>
        <v>-0.66469726105137705</v>
      </c>
      <c r="M77" s="9">
        <f t="shared" si="2"/>
        <v>-1.0480726225364965</v>
      </c>
      <c r="O77" s="2">
        <v>42846</v>
      </c>
      <c r="P77" s="9">
        <v>-0.66469999999999996</v>
      </c>
      <c r="Q77" s="9">
        <v>-1.0481</v>
      </c>
    </row>
    <row r="78" spans="1:17" x14ac:dyDescent="0.25">
      <c r="A78" s="4">
        <v>77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3">
        <f>(testdata[[#This Row],[high]]+testdata[[#This Row],[low]])/2</f>
        <v>223.92000000000002</v>
      </c>
      <c r="H78" s="13">
        <f>MIN(G69:G78)</f>
        <v>221.56</v>
      </c>
      <c r="I78" s="13">
        <f t="shared" si="3"/>
        <v>223.92000000000002</v>
      </c>
      <c r="J78" s="9">
        <f>0.33*2*((testdata[[#This Row],[price]]-testdata[[#This Row],[minL]])/(testdata[[#This Row],[maxH]]-testdata[[#This Row],[minL]])-0.5)+0.67*K77</f>
        <v>0.23637383097610565</v>
      </c>
      <c r="K78" s="9">
        <f>IF(testdata[[#This Row],[valRaw]]&gt;0.99,0.999,IF(testdata[[#This Row],[valRaw]]&lt;-0.99,-0.999,testdata[[#This Row],[valRaw]]))</f>
        <v>0.23637383097610565</v>
      </c>
      <c r="L78" s="9">
        <f>0.5*LN((1+testdata[[#This Row],[valAdj]])/(1-testdata[[#This Row],[valAdj]]))+0.5*L77</f>
        <v>-9.1418789186662408E-2</v>
      </c>
      <c r="M78" s="9">
        <f t="shared" si="2"/>
        <v>-0.66469726105137705</v>
      </c>
      <c r="O78" s="2">
        <v>42849</v>
      </c>
      <c r="P78" s="9">
        <v>-9.1399999999999995E-2</v>
      </c>
      <c r="Q78" s="9">
        <v>-0.66469999999999996</v>
      </c>
    </row>
    <row r="79" spans="1:17" x14ac:dyDescent="0.25">
      <c r="A79" s="4">
        <v>78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3">
        <f>(testdata[[#This Row],[high]]+testdata[[#This Row],[low]])/2</f>
        <v>226.19</v>
      </c>
      <c r="H79" s="13">
        <f>MIN(G70:G79)</f>
        <v>221.56</v>
      </c>
      <c r="I79" s="13">
        <f t="shared" si="3"/>
        <v>226.19</v>
      </c>
      <c r="J79" s="9">
        <f>0.33*2*((testdata[[#This Row],[price]]-testdata[[#This Row],[minL]])/(testdata[[#This Row],[maxH]]-testdata[[#This Row],[minL]])-0.5)+0.67*K78</f>
        <v>0.48837046675399082</v>
      </c>
      <c r="K79" s="9">
        <f>IF(testdata[[#This Row],[valRaw]]&gt;0.99,0.999,IF(testdata[[#This Row],[valRaw]]&lt;-0.99,-0.999,testdata[[#This Row],[valRaw]]))</f>
        <v>0.48837046675399082</v>
      </c>
      <c r="L79" s="9">
        <f>0.5*LN((1+testdata[[#This Row],[valAdj]])/(1-testdata[[#This Row],[valAdj]]))+0.5*L78</f>
        <v>0.48820878477614305</v>
      </c>
      <c r="M79" s="9">
        <f t="shared" si="2"/>
        <v>-9.1418789186662408E-2</v>
      </c>
      <c r="O79" s="2">
        <v>42850</v>
      </c>
      <c r="P79" s="9">
        <v>0.48820000000000002</v>
      </c>
      <c r="Q79" s="9">
        <v>-9.1399999999999995E-2</v>
      </c>
    </row>
    <row r="80" spans="1:17" x14ac:dyDescent="0.25">
      <c r="A80" s="4">
        <v>79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3">
        <f>(testdata[[#This Row],[high]]+testdata[[#This Row],[low]])/2</f>
        <v>226.72</v>
      </c>
      <c r="H80" s="13">
        <f>MIN(G71:G80)</f>
        <v>221.56</v>
      </c>
      <c r="I80" s="13">
        <f t="shared" si="3"/>
        <v>226.72</v>
      </c>
      <c r="J80" s="9">
        <f>0.33*2*((testdata[[#This Row],[price]]-testdata[[#This Row],[minL]])/(testdata[[#This Row],[maxH]]-testdata[[#This Row],[minL]])-0.5)+0.67*K79</f>
        <v>0.65720821272517393</v>
      </c>
      <c r="K80" s="9">
        <f>IF(testdata[[#This Row],[valRaw]]&gt;0.99,0.999,IF(testdata[[#This Row],[valRaw]]&lt;-0.99,-0.999,testdata[[#This Row],[valRaw]]))</f>
        <v>0.65720821272517393</v>
      </c>
      <c r="L80" s="9">
        <f>0.5*LN((1+testdata[[#This Row],[valAdj]])/(1-testdata[[#This Row],[valAdj]]))+0.5*L79</f>
        <v>1.0319876110445771</v>
      </c>
      <c r="M80" s="9">
        <f t="shared" si="2"/>
        <v>0.48820878477614305</v>
      </c>
      <c r="O80" s="2">
        <v>42851</v>
      </c>
      <c r="P80" s="9">
        <v>1.032</v>
      </c>
      <c r="Q80" s="9">
        <v>0.48820000000000002</v>
      </c>
    </row>
    <row r="81" spans="1:17" x14ac:dyDescent="0.25">
      <c r="A81" s="4">
        <v>80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3">
        <f>(testdata[[#This Row],[high]]+testdata[[#This Row],[low]])/2</f>
        <v>226.26999999999998</v>
      </c>
      <c r="H81" s="13">
        <f>MIN(G72:G81)</f>
        <v>221.56</v>
      </c>
      <c r="I81" s="13">
        <f t="shared" si="3"/>
        <v>226.72</v>
      </c>
      <c r="J81" s="9">
        <f>0.33*2*((testdata[[#This Row],[price]]-testdata[[#This Row],[minL]])/(testdata[[#This Row],[maxH]]-testdata[[#This Row],[minL]])-0.5)+0.67*K80</f>
        <v>0.71277136299098065</v>
      </c>
      <c r="K81" s="9">
        <f>IF(testdata[[#This Row],[valRaw]]&gt;0.99,0.999,IF(testdata[[#This Row],[valRaw]]&lt;-0.99,-0.999,testdata[[#This Row],[valRaw]]))</f>
        <v>0.71277136299098065</v>
      </c>
      <c r="L81" s="9">
        <f>0.5*LN((1+testdata[[#This Row],[valAdj]])/(1-testdata[[#This Row],[valAdj]]))+0.5*L80</f>
        <v>1.4087885427653748</v>
      </c>
      <c r="M81" s="9">
        <f t="shared" si="2"/>
        <v>1.0319876110445771</v>
      </c>
      <c r="O81" s="2">
        <v>42852</v>
      </c>
      <c r="P81" s="9">
        <v>1.4088000000000001</v>
      </c>
      <c r="Q81" s="9">
        <v>1.032</v>
      </c>
    </row>
    <row r="82" spans="1:17" x14ac:dyDescent="0.25">
      <c r="A82" s="4">
        <v>81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3">
        <f>(testdata[[#This Row],[high]]+testdata[[#This Row],[low]])/2</f>
        <v>226.23500000000001</v>
      </c>
      <c r="H82" s="13">
        <f>MIN(G73:G82)</f>
        <v>221.77500000000001</v>
      </c>
      <c r="I82" s="13">
        <f t="shared" si="3"/>
        <v>226.72</v>
      </c>
      <c r="J82" s="9">
        <f>0.33*2*((testdata[[#This Row],[price]]-testdata[[#This Row],[minL]])/(testdata[[#This Row],[maxH]]-testdata[[#This Row],[minL]])-0.5)+0.67*K81</f>
        <v>0.74282476062559699</v>
      </c>
      <c r="K82" s="9">
        <f>IF(testdata[[#This Row],[valRaw]]&gt;0.99,0.999,IF(testdata[[#This Row],[valRaw]]&lt;-0.99,-0.999,testdata[[#This Row],[valRaw]]))</f>
        <v>0.74282476062559699</v>
      </c>
      <c r="L82" s="9">
        <f>0.5*LN((1+testdata[[#This Row],[valAdj]])/(1-testdata[[#This Row],[valAdj]]))+0.5*L81</f>
        <v>1.6611466632445557</v>
      </c>
      <c r="M82" s="9">
        <f t="shared" si="2"/>
        <v>1.4087885427653748</v>
      </c>
      <c r="O82" s="2">
        <v>42853</v>
      </c>
      <c r="P82" s="9">
        <v>1.6611</v>
      </c>
      <c r="Q82" s="9">
        <v>1.4088000000000001</v>
      </c>
    </row>
    <row r="83" spans="1:17" x14ac:dyDescent="0.25">
      <c r="A83" s="4">
        <v>82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3">
        <f>(testdata[[#This Row],[high]]+testdata[[#This Row],[low]])/2</f>
        <v>226.48000000000002</v>
      </c>
      <c r="H83" s="13">
        <f>MIN(G74:G83)</f>
        <v>221.82999999999998</v>
      </c>
      <c r="I83" s="13">
        <f t="shared" si="3"/>
        <v>226.72</v>
      </c>
      <c r="J83" s="9">
        <f>0.33*2*((testdata[[#This Row],[price]]-testdata[[#This Row],[minL]])/(testdata[[#This Row],[maxH]]-testdata[[#This Row],[minL]])-0.5)+0.67*K82</f>
        <v>0.7952999515823429</v>
      </c>
      <c r="K83" s="9">
        <f>IF(testdata[[#This Row],[valRaw]]&gt;0.99,0.999,IF(testdata[[#This Row],[valRaw]]&lt;-0.99,-0.999,testdata[[#This Row],[valRaw]]))</f>
        <v>0.7952999515823429</v>
      </c>
      <c r="L83" s="9">
        <f>0.5*LN((1+testdata[[#This Row],[valAdj]])/(1-testdata[[#This Row],[valAdj]]))+0.5*L82</f>
        <v>1.9162641624775854</v>
      </c>
      <c r="M83" s="9">
        <f t="shared" si="2"/>
        <v>1.6611466632445557</v>
      </c>
      <c r="O83" s="2">
        <v>42856</v>
      </c>
      <c r="P83" s="9">
        <v>1.9162999999999999</v>
      </c>
      <c r="Q83" s="9">
        <v>1.6611</v>
      </c>
    </row>
    <row r="84" spans="1:17" x14ac:dyDescent="0.25">
      <c r="A84" s="4">
        <v>83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3">
        <f>(testdata[[#This Row],[high]]+testdata[[#This Row],[low]])/2</f>
        <v>226.44</v>
      </c>
      <c r="H84" s="13">
        <f>MIN(G75:G84)</f>
        <v>222.1</v>
      </c>
      <c r="I84" s="13">
        <f t="shared" si="3"/>
        <v>226.72</v>
      </c>
      <c r="J84" s="9">
        <f>0.33*2*((testdata[[#This Row],[price]]-testdata[[#This Row],[minL]])/(testdata[[#This Row],[maxH]]-testdata[[#This Row],[minL]])-0.5)+0.67*K83</f>
        <v>0.82285096756016973</v>
      </c>
      <c r="K84" s="9">
        <f>IF(testdata[[#This Row],[valRaw]]&gt;0.99,0.999,IF(testdata[[#This Row],[valRaw]]&lt;-0.99,-0.999,testdata[[#This Row],[valRaw]]))</f>
        <v>0.82285096756016973</v>
      </c>
      <c r="L84" s="9">
        <f>0.5*LN((1+testdata[[#This Row],[valAdj]])/(1-testdata[[#This Row],[valAdj]]))+0.5*L83</f>
        <v>2.1237149065648149</v>
      </c>
      <c r="M84" s="9">
        <f t="shared" si="2"/>
        <v>1.9162641624775854</v>
      </c>
      <c r="O84" s="2">
        <v>42857</v>
      </c>
      <c r="P84" s="9">
        <v>2.1236999999999999</v>
      </c>
      <c r="Q84" s="9">
        <v>1.9162999999999999</v>
      </c>
    </row>
    <row r="85" spans="1:17" x14ac:dyDescent="0.25">
      <c r="A85" s="4">
        <v>84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3">
        <f>(testdata[[#This Row],[high]]+testdata[[#This Row],[low]])/2</f>
        <v>226.10500000000002</v>
      </c>
      <c r="H85" s="13">
        <f>MIN(G76:G85)</f>
        <v>222.72</v>
      </c>
      <c r="I85" s="13">
        <f t="shared" si="3"/>
        <v>226.72</v>
      </c>
      <c r="J85" s="9">
        <f>0.33*2*((testdata[[#This Row],[price]]-testdata[[#This Row],[minL]])/(testdata[[#This Row],[maxH]]-testdata[[#This Row],[minL]])-0.5)+0.67*K84</f>
        <v>0.77983514826531697</v>
      </c>
      <c r="K85" s="9">
        <f>IF(testdata[[#This Row],[valRaw]]&gt;0.99,0.999,IF(testdata[[#This Row],[valRaw]]&lt;-0.99,-0.999,testdata[[#This Row],[valRaw]]))</f>
        <v>0.77983514826531697</v>
      </c>
      <c r="L85" s="9">
        <f>0.5*LN((1+testdata[[#This Row],[valAdj]])/(1-testdata[[#This Row],[valAdj]]))+0.5*L84</f>
        <v>2.106807170206741</v>
      </c>
      <c r="M85" s="9">
        <f t="shared" si="2"/>
        <v>2.1237149065648149</v>
      </c>
      <c r="O85" s="2">
        <v>42858</v>
      </c>
      <c r="P85" s="9">
        <v>2.1067999999999998</v>
      </c>
      <c r="Q85" s="9">
        <v>2.1236999999999999</v>
      </c>
    </row>
    <row r="86" spans="1:17" x14ac:dyDescent="0.25">
      <c r="A86" s="4">
        <v>85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3">
        <f>(testdata[[#This Row],[high]]+testdata[[#This Row],[low]])/2</f>
        <v>226.16500000000002</v>
      </c>
      <c r="H86" s="13">
        <f>MIN(G77:G86)</f>
        <v>222.72</v>
      </c>
      <c r="I86" s="13">
        <f t="shared" si="3"/>
        <v>226.72</v>
      </c>
      <c r="J86" s="9">
        <f>0.33*2*((testdata[[#This Row],[price]]-testdata[[#This Row],[minL]])/(testdata[[#This Row],[maxH]]-testdata[[#This Row],[minL]])-0.5)+0.67*K85</f>
        <v>0.76091454933776592</v>
      </c>
      <c r="K86" s="9">
        <f>IF(testdata[[#This Row],[valRaw]]&gt;0.99,0.999,IF(testdata[[#This Row],[valRaw]]&lt;-0.99,-0.999,testdata[[#This Row],[valRaw]]))</f>
        <v>0.76091454933776592</v>
      </c>
      <c r="L86" s="9">
        <f>0.5*LN((1+testdata[[#This Row],[valAdj]])/(1-testdata[[#This Row],[valAdj]]))+0.5*L85</f>
        <v>2.051787365700199</v>
      </c>
      <c r="M86" s="9">
        <f t="shared" si="2"/>
        <v>2.106807170206741</v>
      </c>
      <c r="O86" s="2">
        <v>42859</v>
      </c>
      <c r="P86" s="9">
        <v>2.0518000000000001</v>
      </c>
      <c r="Q86" s="9">
        <v>2.1067999999999998</v>
      </c>
    </row>
    <row r="87" spans="1:17" x14ac:dyDescent="0.25">
      <c r="A87" s="4">
        <v>86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3">
        <f>(testdata[[#This Row],[high]]+testdata[[#This Row],[low]])/2</f>
        <v>226.97</v>
      </c>
      <c r="H87" s="13">
        <f>MIN(G78:G87)</f>
        <v>223.92000000000002</v>
      </c>
      <c r="I87" s="13">
        <f t="shared" si="3"/>
        <v>226.97</v>
      </c>
      <c r="J87" s="9">
        <f>0.33*2*((testdata[[#This Row],[price]]-testdata[[#This Row],[minL]])/(testdata[[#This Row],[maxH]]-testdata[[#This Row],[minL]])-0.5)+0.67*K86</f>
        <v>0.83981274805630313</v>
      </c>
      <c r="K87" s="9">
        <f>IF(testdata[[#This Row],[valRaw]]&gt;0.99,0.999,IF(testdata[[#This Row],[valRaw]]&lt;-0.99,-0.999,testdata[[#This Row],[valRaw]]))</f>
        <v>0.83981274805630313</v>
      </c>
      <c r="L87" s="9">
        <f>0.5*LN((1+testdata[[#This Row],[valAdj]])/(1-testdata[[#This Row],[valAdj]]))+0.5*L86</f>
        <v>2.246431494088994</v>
      </c>
      <c r="M87" s="9">
        <f t="shared" si="2"/>
        <v>2.051787365700199</v>
      </c>
      <c r="O87" s="2">
        <v>42860</v>
      </c>
      <c r="P87" s="9">
        <v>2.2464</v>
      </c>
      <c r="Q87" s="9">
        <v>2.0518000000000001</v>
      </c>
    </row>
    <row r="88" spans="1:17" x14ac:dyDescent="0.25">
      <c r="A88" s="4">
        <v>87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3">
        <f>(testdata[[#This Row],[high]]+testdata[[#This Row],[low]])/2</f>
        <v>227.29500000000002</v>
      </c>
      <c r="H88" s="13">
        <f>MIN(G79:G88)</f>
        <v>226.10500000000002</v>
      </c>
      <c r="I88" s="13">
        <f t="shared" si="3"/>
        <v>227.29500000000002</v>
      </c>
      <c r="J88" s="9">
        <f>0.33*2*((testdata[[#This Row],[price]]-testdata[[#This Row],[minL]])/(testdata[[#This Row],[maxH]]-testdata[[#This Row],[minL]])-0.5)+0.67*K87</f>
        <v>0.89267454119772305</v>
      </c>
      <c r="K88" s="9">
        <f>IF(testdata[[#This Row],[valRaw]]&gt;0.99,0.999,IF(testdata[[#This Row],[valRaw]]&lt;-0.99,-0.999,testdata[[#This Row],[valRaw]]))</f>
        <v>0.89267454119772305</v>
      </c>
      <c r="L88" s="9">
        <f>0.5*LN((1+testdata[[#This Row],[valAdj]])/(1-testdata[[#This Row],[valAdj]]))+0.5*L87</f>
        <v>2.5581559070023343</v>
      </c>
      <c r="M88" s="9">
        <f t="shared" si="2"/>
        <v>2.246431494088994</v>
      </c>
      <c r="O88" s="2">
        <v>42863</v>
      </c>
      <c r="P88" s="9">
        <v>2.5581999999999998</v>
      </c>
      <c r="Q88" s="9">
        <v>2.2464</v>
      </c>
    </row>
    <row r="89" spans="1:17" x14ac:dyDescent="0.25">
      <c r="A89" s="4">
        <v>88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3">
        <f>(testdata[[#This Row],[high]]+testdata[[#This Row],[low]])/2</f>
        <v>227.36500000000001</v>
      </c>
      <c r="H89" s="13">
        <f>MIN(G80:G89)</f>
        <v>226.10500000000002</v>
      </c>
      <c r="I89" s="13">
        <f t="shared" si="3"/>
        <v>227.36500000000001</v>
      </c>
      <c r="J89" s="9">
        <f>0.33*2*((testdata[[#This Row],[price]]-testdata[[#This Row],[minL]])/(testdata[[#This Row],[maxH]]-testdata[[#This Row],[minL]])-0.5)+0.67*K88</f>
        <v>0.92809194260247452</v>
      </c>
      <c r="K89" s="9">
        <f>IF(testdata[[#This Row],[valRaw]]&gt;0.99,0.999,IF(testdata[[#This Row],[valRaw]]&lt;-0.99,-0.999,testdata[[#This Row],[valRaw]]))</f>
        <v>0.92809194260247452</v>
      </c>
      <c r="L89" s="9">
        <f>0.5*LN((1+testdata[[#This Row],[valAdj]])/(1-testdata[[#This Row],[valAdj]]))+0.5*L88</f>
        <v>2.9235268733579858</v>
      </c>
      <c r="M89" s="9">
        <f t="shared" si="2"/>
        <v>2.5581559070023343</v>
      </c>
      <c r="O89" s="2">
        <v>42864</v>
      </c>
      <c r="P89" s="9">
        <v>2.9235000000000002</v>
      </c>
      <c r="Q89" s="9">
        <v>2.5581999999999998</v>
      </c>
    </row>
    <row r="90" spans="1:17" x14ac:dyDescent="0.25">
      <c r="A90" s="4">
        <v>89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3">
        <f>(testdata[[#This Row],[high]]+testdata[[#This Row],[low]])/2</f>
        <v>227.26499999999999</v>
      </c>
      <c r="H90" s="13">
        <f>MIN(G81:G90)</f>
        <v>226.10500000000002</v>
      </c>
      <c r="I90" s="13">
        <f t="shared" si="3"/>
        <v>227.36500000000001</v>
      </c>
      <c r="J90" s="9">
        <f>0.33*2*((testdata[[#This Row],[price]]-testdata[[#This Row],[minL]])/(testdata[[#This Row],[maxH]]-testdata[[#This Row],[minL]])-0.5)+0.67*K89</f>
        <v>0.8994406491626934</v>
      </c>
      <c r="K90" s="9">
        <f>IF(testdata[[#This Row],[valRaw]]&gt;0.99,0.999,IF(testdata[[#This Row],[valRaw]]&lt;-0.99,-0.999,testdata[[#This Row],[valRaw]]))</f>
        <v>0.8994406491626934</v>
      </c>
      <c r="L90" s="9">
        <f>0.5*LN((1+testdata[[#This Row],[valAdj]])/(1-testdata[[#This Row],[valAdj]]))+0.5*L89</f>
        <v>2.9310467456036662</v>
      </c>
      <c r="M90" s="9">
        <f t="shared" si="2"/>
        <v>2.9235268733579858</v>
      </c>
      <c r="O90" s="2">
        <v>42865</v>
      </c>
      <c r="P90" s="9">
        <v>2.931</v>
      </c>
      <c r="Q90" s="9">
        <v>2.9235000000000002</v>
      </c>
    </row>
    <row r="91" spans="1:17" x14ac:dyDescent="0.25">
      <c r="A91" s="4">
        <v>90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3">
        <f>(testdata[[#This Row],[high]]+testdata[[#This Row],[low]])/2</f>
        <v>226.63499999999999</v>
      </c>
      <c r="H91" s="13">
        <f>MIN(G82:G91)</f>
        <v>226.10500000000002</v>
      </c>
      <c r="I91" s="13">
        <f t="shared" si="3"/>
        <v>227.36500000000001</v>
      </c>
      <c r="J91" s="9">
        <f>0.33*2*((testdata[[#This Row],[price]]-testdata[[#This Row],[minL]])/(testdata[[#This Row],[maxH]]-testdata[[#This Row],[minL]])-0.5)+0.67*K90</f>
        <v>0.55024428255804003</v>
      </c>
      <c r="K91" s="9">
        <f>IF(testdata[[#This Row],[valRaw]]&gt;0.99,0.999,IF(testdata[[#This Row],[valRaw]]&lt;-0.99,-0.999,testdata[[#This Row],[valRaw]]))</f>
        <v>0.55024428255804003</v>
      </c>
      <c r="L91" s="9">
        <f>0.5*LN((1+testdata[[#This Row],[valAdj]])/(1-testdata[[#This Row],[valAdj]]))+0.5*L90</f>
        <v>2.0842549797552801</v>
      </c>
      <c r="M91" s="9">
        <f t="shared" si="2"/>
        <v>2.9310467456036662</v>
      </c>
      <c r="O91" s="2">
        <v>42866</v>
      </c>
      <c r="P91" s="9">
        <v>2.0842999999999998</v>
      </c>
      <c r="Q91" s="9">
        <v>2.931</v>
      </c>
    </row>
    <row r="92" spans="1:17" x14ac:dyDescent="0.25">
      <c r="A92" s="4">
        <v>91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3">
        <f>(testdata[[#This Row],[high]]+testdata[[#This Row],[low]])/2</f>
        <v>226.82999999999998</v>
      </c>
      <c r="H92" s="13">
        <f>MIN(G83:G92)</f>
        <v>226.10500000000002</v>
      </c>
      <c r="I92" s="13">
        <f t="shared" si="3"/>
        <v>227.36500000000001</v>
      </c>
      <c r="J92" s="9">
        <f>0.33*2*((testdata[[#This Row],[price]]-testdata[[#This Row],[minL]])/(testdata[[#This Row],[maxH]]-testdata[[#This Row],[minL]])-0.5)+0.67*K91</f>
        <v>0.41842557407577646</v>
      </c>
      <c r="K92" s="9">
        <f>IF(testdata[[#This Row],[valRaw]]&gt;0.99,0.999,IF(testdata[[#This Row],[valRaw]]&lt;-0.99,-0.999,testdata[[#This Row],[valRaw]]))</f>
        <v>0.41842557407577646</v>
      </c>
      <c r="L92" s="9">
        <f>0.5*LN((1+testdata[[#This Row],[valAdj]])/(1-testdata[[#This Row],[valAdj]]))+0.5*L91</f>
        <v>1.4879094056303521</v>
      </c>
      <c r="M92" s="9">
        <f t="shared" si="2"/>
        <v>2.0842549797552801</v>
      </c>
      <c r="O92" s="2">
        <v>42867</v>
      </c>
      <c r="P92" s="9">
        <v>1.4879</v>
      </c>
      <c r="Q92" s="9">
        <v>2.0842999999999998</v>
      </c>
    </row>
    <row r="93" spans="1:17" x14ac:dyDescent="0.25">
      <c r="A93" s="4">
        <v>92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3">
        <f>(testdata[[#This Row],[high]]+testdata[[#This Row],[low]])/2</f>
        <v>227.68</v>
      </c>
      <c r="H93" s="13">
        <f>MIN(G84:G93)</f>
        <v>226.10500000000002</v>
      </c>
      <c r="I93" s="13">
        <f t="shared" si="3"/>
        <v>227.68</v>
      </c>
      <c r="J93" s="9">
        <f>0.33*2*((testdata[[#This Row],[price]]-testdata[[#This Row],[minL]])/(testdata[[#This Row],[maxH]]-testdata[[#This Row],[minL]])-0.5)+0.67*K92</f>
        <v>0.61034513463077023</v>
      </c>
      <c r="K93" s="9">
        <f>IF(testdata[[#This Row],[valRaw]]&gt;0.99,0.999,IF(testdata[[#This Row],[valRaw]]&lt;-0.99,-0.999,testdata[[#This Row],[valRaw]]))</f>
        <v>0.61034513463077023</v>
      </c>
      <c r="L93" s="9">
        <f>0.5*LN((1+testdata[[#This Row],[valAdj]])/(1-testdata[[#This Row],[valAdj]]))+0.5*L92</f>
        <v>1.4534259116238726</v>
      </c>
      <c r="M93" s="9">
        <f t="shared" si="2"/>
        <v>1.4879094056303521</v>
      </c>
      <c r="O93" s="2">
        <v>42870</v>
      </c>
      <c r="P93" s="9">
        <v>1.4534</v>
      </c>
      <c r="Q93" s="9">
        <v>1.4879</v>
      </c>
    </row>
    <row r="94" spans="1:17" x14ac:dyDescent="0.25">
      <c r="A94" s="4">
        <v>93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3">
        <f>(testdata[[#This Row],[high]]+testdata[[#This Row],[low]])/2</f>
        <v>227.87</v>
      </c>
      <c r="H94" s="13">
        <f>MIN(G85:G94)</f>
        <v>226.10500000000002</v>
      </c>
      <c r="I94" s="13">
        <f t="shared" si="3"/>
        <v>227.87</v>
      </c>
      <c r="J94" s="9">
        <f>0.33*2*((testdata[[#This Row],[price]]-testdata[[#This Row],[minL]])/(testdata[[#This Row],[maxH]]-testdata[[#This Row],[minL]])-0.5)+0.67*K93</f>
        <v>0.73893124020261602</v>
      </c>
      <c r="K94" s="9">
        <f>IF(testdata[[#This Row],[valRaw]]&gt;0.99,0.999,IF(testdata[[#This Row],[valRaw]]&lt;-0.99,-0.999,testdata[[#This Row],[valRaw]]))</f>
        <v>0.73893124020261602</v>
      </c>
      <c r="L94" s="9">
        <f>0.5*LN((1+testdata[[#This Row],[valAdj]])/(1-testdata[[#This Row],[valAdj]]))+0.5*L93</f>
        <v>1.6748340326107005</v>
      </c>
      <c r="M94" s="9">
        <f t="shared" si="2"/>
        <v>1.4534259116238726</v>
      </c>
      <c r="O94" s="2">
        <v>42871</v>
      </c>
      <c r="P94" s="9">
        <v>1.6748000000000001</v>
      </c>
      <c r="Q94" s="9">
        <v>1.4534</v>
      </c>
    </row>
    <row r="95" spans="1:17" x14ac:dyDescent="0.25">
      <c r="A95" s="4">
        <v>94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3">
        <f>(testdata[[#This Row],[high]]+testdata[[#This Row],[low]])/2</f>
        <v>225.07</v>
      </c>
      <c r="H95" s="13">
        <f>MIN(G86:G95)</f>
        <v>225.07</v>
      </c>
      <c r="I95" s="13">
        <f t="shared" si="3"/>
        <v>227.87</v>
      </c>
      <c r="J95" s="9">
        <f>0.33*2*((testdata[[#This Row],[price]]-testdata[[#This Row],[minL]])/(testdata[[#This Row],[maxH]]-testdata[[#This Row],[minL]])-0.5)+0.67*K94</f>
        <v>0.16508393093575274</v>
      </c>
      <c r="K95" s="9">
        <f>IF(testdata[[#This Row],[valRaw]]&gt;0.99,0.999,IF(testdata[[#This Row],[valRaw]]&lt;-0.99,-0.999,testdata[[#This Row],[valRaw]]))</f>
        <v>0.16508393093575274</v>
      </c>
      <c r="L95" s="9">
        <f>0.5*LN((1+testdata[[#This Row],[valAdj]])/(1-testdata[[#This Row],[valAdj]]))+0.5*L94</f>
        <v>1.0040256180145504</v>
      </c>
      <c r="M95" s="9">
        <f t="shared" si="2"/>
        <v>1.6748340326107005</v>
      </c>
      <c r="O95" s="2">
        <v>42872</v>
      </c>
      <c r="P95" s="9">
        <v>1.004</v>
      </c>
      <c r="Q95" s="9">
        <v>1.6748000000000001</v>
      </c>
    </row>
    <row r="96" spans="1:17" x14ac:dyDescent="0.25">
      <c r="A96" s="4">
        <v>95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3">
        <f>(testdata[[#This Row],[high]]+testdata[[#This Row],[low]])/2</f>
        <v>224.49</v>
      </c>
      <c r="H96" s="13">
        <f>MIN(G87:G96)</f>
        <v>224.49</v>
      </c>
      <c r="I96" s="13">
        <f t="shared" si="3"/>
        <v>227.87</v>
      </c>
      <c r="J96" s="9">
        <f>0.33*2*((testdata[[#This Row],[price]]-testdata[[#This Row],[minL]])/(testdata[[#This Row],[maxH]]-testdata[[#This Row],[minL]])-0.5)+0.67*K95</f>
        <v>-0.21939376627304569</v>
      </c>
      <c r="K96" s="9">
        <f>IF(testdata[[#This Row],[valRaw]]&gt;0.99,0.999,IF(testdata[[#This Row],[valRaw]]&lt;-0.99,-0.999,testdata[[#This Row],[valRaw]]))</f>
        <v>-0.21939376627304569</v>
      </c>
      <c r="L96" s="9">
        <f>0.5*LN((1+testdata[[#This Row],[valAdj]])/(1-testdata[[#This Row],[valAdj]]))+0.5*L95</f>
        <v>0.27899367860482371</v>
      </c>
      <c r="M96" s="9">
        <f t="shared" si="2"/>
        <v>1.0040256180145504</v>
      </c>
      <c r="O96" s="2">
        <v>42873</v>
      </c>
      <c r="P96" s="9">
        <v>0.27900000000000003</v>
      </c>
      <c r="Q96" s="9">
        <v>1.004</v>
      </c>
    </row>
    <row r="97" spans="1:17" x14ac:dyDescent="0.25">
      <c r="A97" s="4">
        <v>96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3">
        <f>(testdata[[#This Row],[high]]+testdata[[#This Row],[low]])/2</f>
        <v>226</v>
      </c>
      <c r="H97" s="13">
        <f>MIN(G88:G97)</f>
        <v>224.49</v>
      </c>
      <c r="I97" s="13">
        <f t="shared" si="3"/>
        <v>227.87</v>
      </c>
      <c r="J97" s="9">
        <f>0.33*2*((testdata[[#This Row],[price]]-testdata[[#This Row],[minL]])/(testdata[[#This Row],[maxH]]-testdata[[#This Row],[minL]])-0.5)+0.67*K96</f>
        <v>-0.18214175239702485</v>
      </c>
      <c r="K97" s="9">
        <f>IF(testdata[[#This Row],[valRaw]]&gt;0.99,0.999,IF(testdata[[#This Row],[valRaw]]&lt;-0.99,-0.999,testdata[[#This Row],[valRaw]]))</f>
        <v>-0.18214175239702485</v>
      </c>
      <c r="L97" s="9">
        <f>0.5*LN((1+testdata[[#This Row],[valAdj]])/(1-testdata[[#This Row],[valAdj]]))+0.5*L96</f>
        <v>-4.4700203954674084E-2</v>
      </c>
      <c r="M97" s="9">
        <f t="shared" si="2"/>
        <v>0.27899367860482371</v>
      </c>
      <c r="O97" s="2">
        <v>42874</v>
      </c>
      <c r="P97" s="9">
        <v>-4.4699999999999997E-2</v>
      </c>
      <c r="Q97" s="9">
        <v>0.27900000000000003</v>
      </c>
    </row>
    <row r="98" spans="1:17" x14ac:dyDescent="0.25">
      <c r="A98" s="4">
        <v>97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3">
        <f>(testdata[[#This Row],[high]]+testdata[[#This Row],[low]])/2</f>
        <v>227.03</v>
      </c>
      <c r="H98" s="13">
        <f>MIN(G89:G98)</f>
        <v>224.49</v>
      </c>
      <c r="I98" s="13">
        <f t="shared" si="3"/>
        <v>227.87</v>
      </c>
      <c r="J98" s="9">
        <f>0.33*2*((testdata[[#This Row],[price]]-testdata[[#This Row],[minL]])/(testdata[[#This Row],[maxH]]-testdata[[#This Row],[minL]])-0.5)+0.67*K97</f>
        <v>4.3941357254939181E-2</v>
      </c>
      <c r="K98" s="9">
        <f>IF(testdata[[#This Row],[valRaw]]&gt;0.99,0.999,IF(testdata[[#This Row],[valRaw]]&lt;-0.99,-0.999,testdata[[#This Row],[valRaw]]))</f>
        <v>4.3941357254939181E-2</v>
      </c>
      <c r="L98" s="9">
        <f>0.5*LN((1+testdata[[#This Row],[valAdj]])/(1-testdata[[#This Row],[valAdj]]))+0.5*L97</f>
        <v>2.1619569372448411E-2</v>
      </c>
      <c r="M98" s="9">
        <f t="shared" si="2"/>
        <v>-4.4700203954674084E-2</v>
      </c>
      <c r="O98" s="2">
        <v>42877</v>
      </c>
      <c r="P98" s="9">
        <v>2.1600000000000001E-2</v>
      </c>
      <c r="Q98" s="9">
        <v>-4.4699999999999997E-2</v>
      </c>
    </row>
    <row r="99" spans="1:17" x14ac:dyDescent="0.25">
      <c r="A99" s="4">
        <v>98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3">
        <f>(testdata[[#This Row],[high]]+testdata[[#This Row],[low]])/2</f>
        <v>227.61</v>
      </c>
      <c r="H99" s="13">
        <f>MIN(G90:G99)</f>
        <v>224.49</v>
      </c>
      <c r="I99" s="13">
        <f t="shared" si="3"/>
        <v>227.87</v>
      </c>
      <c r="J99" s="9">
        <f>0.33*2*((testdata[[#This Row],[price]]-testdata[[#This Row],[minL]])/(testdata[[#This Row],[maxH]]-testdata[[#This Row],[minL]])-0.5)+0.67*K98</f>
        <v>0.30867147859158017</v>
      </c>
      <c r="K99" s="9">
        <f>IF(testdata[[#This Row],[valRaw]]&gt;0.99,0.999,IF(testdata[[#This Row],[valRaw]]&lt;-0.99,-0.999,testdata[[#This Row],[valRaw]]))</f>
        <v>0.30867147859158017</v>
      </c>
      <c r="L99" s="9">
        <f>0.5*LN((1+testdata[[#This Row],[valAdj]])/(1-testdata[[#This Row],[valAdj]]))+0.5*L98</f>
        <v>0.32988609637934674</v>
      </c>
      <c r="M99" s="9">
        <f t="shared" si="2"/>
        <v>2.1619569372448411E-2</v>
      </c>
      <c r="O99" s="2">
        <v>42878</v>
      </c>
      <c r="P99" s="9">
        <v>0.32990000000000003</v>
      </c>
      <c r="Q99" s="9">
        <v>2.1600000000000001E-2</v>
      </c>
    </row>
    <row r="100" spans="1:17" x14ac:dyDescent="0.25">
      <c r="A100" s="4">
        <v>99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3">
        <f>(testdata[[#This Row],[high]]+testdata[[#This Row],[low]])/2</f>
        <v>228.04</v>
      </c>
      <c r="H100" s="13">
        <f>MIN(G91:G100)</f>
        <v>224.49</v>
      </c>
      <c r="I100" s="13">
        <f t="shared" si="3"/>
        <v>228.04</v>
      </c>
      <c r="J100" s="9">
        <f>0.33*2*((testdata[[#This Row],[price]]-testdata[[#This Row],[minL]])/(testdata[[#This Row],[maxH]]-testdata[[#This Row],[minL]])-0.5)+0.67*K99</f>
        <v>0.53680989065635876</v>
      </c>
      <c r="K100" s="9">
        <f>IF(testdata[[#This Row],[valRaw]]&gt;0.99,0.999,IF(testdata[[#This Row],[valRaw]]&lt;-0.99,-0.999,testdata[[#This Row],[valRaw]]))</f>
        <v>0.53680989065635876</v>
      </c>
      <c r="L100" s="9">
        <f>0.5*LN((1+testdata[[#This Row],[valAdj]])/(1-testdata[[#This Row],[valAdj]]))+0.5*L99</f>
        <v>0.76460628527230634</v>
      </c>
      <c r="M100" s="9">
        <f t="shared" si="2"/>
        <v>0.32988609637934674</v>
      </c>
      <c r="O100" s="2">
        <v>42879</v>
      </c>
      <c r="P100" s="9">
        <v>0.76459999999999995</v>
      </c>
      <c r="Q100" s="9">
        <v>0.32990000000000003</v>
      </c>
    </row>
    <row r="101" spans="1:17" x14ac:dyDescent="0.25">
      <c r="A101" s="4">
        <v>100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3">
        <f>(testdata[[#This Row],[high]]+testdata[[#This Row],[low]])/2</f>
        <v>229.17</v>
      </c>
      <c r="H101" s="13">
        <f>MIN(G92:G101)</f>
        <v>224.49</v>
      </c>
      <c r="I101" s="13">
        <f t="shared" si="3"/>
        <v>229.17</v>
      </c>
      <c r="J101" s="9">
        <f>0.33*2*((testdata[[#This Row],[price]]-testdata[[#This Row],[minL]])/(testdata[[#This Row],[maxH]]-testdata[[#This Row],[minL]])-0.5)+0.67*K100</f>
        <v>0.68966262673976042</v>
      </c>
      <c r="K101" s="9">
        <f>IF(testdata[[#This Row],[valRaw]]&gt;0.99,0.999,IF(testdata[[#This Row],[valRaw]]&lt;-0.99,-0.999,testdata[[#This Row],[valRaw]]))</f>
        <v>0.68966262673976042</v>
      </c>
      <c r="L101" s="9">
        <f>0.5*LN((1+testdata[[#This Row],[valAdj]])/(1-testdata[[#This Row],[valAdj]]))+0.5*L100</f>
        <v>1.2296152187820888</v>
      </c>
      <c r="M101" s="9">
        <f t="shared" si="2"/>
        <v>0.76460628527230634</v>
      </c>
      <c r="O101" s="2">
        <v>42880</v>
      </c>
      <c r="P101" s="9">
        <v>1.2296</v>
      </c>
      <c r="Q101" s="9">
        <v>0.76459999999999995</v>
      </c>
    </row>
    <row r="102" spans="1:17" x14ac:dyDescent="0.25">
      <c r="A102" s="4">
        <v>101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3">
        <f>(testdata[[#This Row],[high]]+testdata[[#This Row],[low]])/2</f>
        <v>229.315</v>
      </c>
      <c r="H102" s="13">
        <f>MIN(G93:G102)</f>
        <v>224.49</v>
      </c>
      <c r="I102" s="13">
        <f t="shared" si="3"/>
        <v>229.315</v>
      </c>
      <c r="J102" s="9">
        <f>0.33*2*((testdata[[#This Row],[price]]-testdata[[#This Row],[minL]])/(testdata[[#This Row],[maxH]]-testdata[[#This Row],[minL]])-0.5)+0.67*K101</f>
        <v>0.79207395991563945</v>
      </c>
      <c r="K102" s="9">
        <f>IF(testdata[[#This Row],[valRaw]]&gt;0.99,0.999,IF(testdata[[#This Row],[valRaw]]&lt;-0.99,-0.999,testdata[[#This Row],[valRaw]]))</f>
        <v>0.79207395991563945</v>
      </c>
      <c r="L102" s="9">
        <f>0.5*LN((1+testdata[[#This Row],[valAdj]])/(1-testdata[[#This Row],[valAdj]]))+0.5*L101</f>
        <v>1.6917808218940695</v>
      </c>
      <c r="M102" s="9">
        <f t="shared" si="2"/>
        <v>1.2296152187820888</v>
      </c>
      <c r="O102" s="2">
        <v>42881</v>
      </c>
      <c r="P102" s="9">
        <v>1.6918</v>
      </c>
      <c r="Q102" s="9">
        <v>1.2296</v>
      </c>
    </row>
    <row r="103" spans="1:17" x14ac:dyDescent="0.25">
      <c r="A103" s="4">
        <v>102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3">
        <f>(testdata[[#This Row],[high]]+testdata[[#This Row],[low]])/2</f>
        <v>229.13</v>
      </c>
      <c r="H103" s="13">
        <f>MIN(G94:G103)</f>
        <v>224.49</v>
      </c>
      <c r="I103" s="13">
        <f t="shared" si="3"/>
        <v>229.315</v>
      </c>
      <c r="J103" s="9">
        <f>0.33*2*((testdata[[#This Row],[price]]-testdata[[#This Row],[minL]])/(testdata[[#This Row],[maxH]]-testdata[[#This Row],[minL]])-0.5)+0.67*K102</f>
        <v>0.83538385366161272</v>
      </c>
      <c r="K103" s="9">
        <f>IF(testdata[[#This Row],[valRaw]]&gt;0.99,0.999,IF(testdata[[#This Row],[valRaw]]&lt;-0.99,-0.999,testdata[[#This Row],[valRaw]]))</f>
        <v>0.83538385366161272</v>
      </c>
      <c r="L103" s="9">
        <f>0.5*LN((1+testdata[[#This Row],[valAdj]])/(1-testdata[[#This Row],[valAdj]]))+0.5*L102</f>
        <v>2.0515866836152576</v>
      </c>
      <c r="M103" s="9">
        <f t="shared" si="2"/>
        <v>1.6917808218940695</v>
      </c>
      <c r="O103" s="2">
        <v>42885</v>
      </c>
      <c r="P103" s="9">
        <v>2.0516000000000001</v>
      </c>
      <c r="Q103" s="9">
        <v>1.6918</v>
      </c>
    </row>
    <row r="104" spans="1:17" x14ac:dyDescent="0.25">
      <c r="A104" s="4">
        <v>103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3">
        <f>(testdata[[#This Row],[high]]+testdata[[#This Row],[low]])/2</f>
        <v>228.92500000000001</v>
      </c>
      <c r="H104" s="13">
        <f>MIN(G95:G104)</f>
        <v>224.49</v>
      </c>
      <c r="I104" s="13">
        <f t="shared" si="3"/>
        <v>229.315</v>
      </c>
      <c r="J104" s="9">
        <f>0.33*2*((testdata[[#This Row],[price]]-testdata[[#This Row],[minL]])/(testdata[[#This Row],[maxH]]-testdata[[#This Row],[minL]])-0.5)+0.67*K103</f>
        <v>0.83636003169421491</v>
      </c>
      <c r="K104" s="9">
        <f>IF(testdata[[#This Row],[valRaw]]&gt;0.99,0.999,IF(testdata[[#This Row],[valRaw]]&lt;-0.99,-0.999,testdata[[#This Row],[valRaw]]))</f>
        <v>0.83636003169421491</v>
      </c>
      <c r="L104" s="9">
        <f>0.5*LN((1+testdata[[#This Row],[valAdj]])/(1-testdata[[#This Row],[valAdj]]))+0.5*L103</f>
        <v>2.2347293159434241</v>
      </c>
      <c r="M104" s="9">
        <f t="shared" si="2"/>
        <v>2.0515866836152576</v>
      </c>
      <c r="O104" s="2">
        <v>42886</v>
      </c>
      <c r="P104" s="9">
        <v>2.2347000000000001</v>
      </c>
      <c r="Q104" s="9">
        <v>2.0516000000000001</v>
      </c>
    </row>
    <row r="105" spans="1:17" x14ac:dyDescent="0.25">
      <c r="A105" s="4">
        <v>104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3">
        <f>(testdata[[#This Row],[high]]+testdata[[#This Row],[low]])/2</f>
        <v>230.11</v>
      </c>
      <c r="H105" s="13">
        <f>MIN(G96:G105)</f>
        <v>224.49</v>
      </c>
      <c r="I105" s="13">
        <f t="shared" si="3"/>
        <v>230.11</v>
      </c>
      <c r="J105" s="9">
        <f>0.33*2*((testdata[[#This Row],[price]]-testdata[[#This Row],[minL]])/(testdata[[#This Row],[maxH]]-testdata[[#This Row],[minL]])-0.5)+0.67*K104</f>
        <v>0.89036122123512396</v>
      </c>
      <c r="K105" s="9">
        <f>IF(testdata[[#This Row],[valRaw]]&gt;0.99,0.999,IF(testdata[[#This Row],[valRaw]]&lt;-0.99,-0.999,testdata[[#This Row],[valRaw]]))</f>
        <v>0.89036122123512396</v>
      </c>
      <c r="L105" s="9">
        <f>0.5*LN((1+testdata[[#This Row],[valAdj]])/(1-testdata[[#This Row],[valAdj]]))+0.5*L104</f>
        <v>2.5410306976503501</v>
      </c>
      <c r="M105" s="9">
        <f t="shared" si="2"/>
        <v>2.2347293159434241</v>
      </c>
      <c r="O105" s="2">
        <v>42887</v>
      </c>
      <c r="P105" s="9">
        <v>2.5409999999999999</v>
      </c>
      <c r="Q105" s="9">
        <v>2.2347000000000001</v>
      </c>
    </row>
    <row r="106" spans="1:17" x14ac:dyDescent="0.25">
      <c r="A106" s="4">
        <v>105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3">
        <f>(testdata[[#This Row],[high]]+testdata[[#This Row],[low]])/2</f>
        <v>231.255</v>
      </c>
      <c r="H106" s="13">
        <f>MIN(G97:G106)</f>
        <v>226</v>
      </c>
      <c r="I106" s="13">
        <f t="shared" si="3"/>
        <v>231.255</v>
      </c>
      <c r="J106" s="9">
        <f>0.33*2*((testdata[[#This Row],[price]]-testdata[[#This Row],[minL]])/(testdata[[#This Row],[maxH]]-testdata[[#This Row],[minL]])-0.5)+0.67*K105</f>
        <v>0.92654201822753302</v>
      </c>
      <c r="K106" s="9">
        <f>IF(testdata[[#This Row],[valRaw]]&gt;0.99,0.999,IF(testdata[[#This Row],[valRaw]]&lt;-0.99,-0.999,testdata[[#This Row],[valRaw]]))</f>
        <v>0.92654201822753302</v>
      </c>
      <c r="L106" s="9">
        <f>0.5*LN((1+testdata[[#This Row],[valAdj]])/(1-testdata[[#This Row],[valAdj]]))+0.5*L105</f>
        <v>2.9038995529748499</v>
      </c>
      <c r="M106" s="9">
        <f t="shared" si="2"/>
        <v>2.5410306976503501</v>
      </c>
      <c r="O106" s="2">
        <v>42888</v>
      </c>
      <c r="P106" s="9">
        <v>2.9039000000000001</v>
      </c>
      <c r="Q106" s="9">
        <v>2.5409999999999999</v>
      </c>
    </row>
    <row r="107" spans="1:17" x14ac:dyDescent="0.25">
      <c r="A107" s="4">
        <v>106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3">
        <f>(testdata[[#This Row],[high]]+testdata[[#This Row],[low]])/2</f>
        <v>231.55500000000001</v>
      </c>
      <c r="H107" s="13">
        <f>MIN(G98:G107)</f>
        <v>227.03</v>
      </c>
      <c r="I107" s="13">
        <f t="shared" si="3"/>
        <v>231.55500000000001</v>
      </c>
      <c r="J107" s="9">
        <f>0.33*2*((testdata[[#This Row],[price]]-testdata[[#This Row],[minL]])/(testdata[[#This Row],[maxH]]-testdata[[#This Row],[minL]])-0.5)+0.67*K106</f>
        <v>0.95078315221244725</v>
      </c>
      <c r="K107" s="9">
        <f>IF(testdata[[#This Row],[valRaw]]&gt;0.99,0.999,IF(testdata[[#This Row],[valRaw]]&lt;-0.99,-0.999,testdata[[#This Row],[valRaw]]))</f>
        <v>0.95078315221244725</v>
      </c>
      <c r="L107" s="9">
        <f>0.5*LN((1+testdata[[#This Row],[valAdj]])/(1-testdata[[#This Row],[valAdj]]))+0.5*L106</f>
        <v>3.2918248704191408</v>
      </c>
      <c r="M107" s="9">
        <f t="shared" si="2"/>
        <v>2.9038995529748499</v>
      </c>
      <c r="O107" s="2">
        <v>42891</v>
      </c>
      <c r="P107" s="9">
        <v>3.2917999999999998</v>
      </c>
      <c r="Q107" s="9">
        <v>2.9039000000000001</v>
      </c>
    </row>
    <row r="108" spans="1:17" x14ac:dyDescent="0.25">
      <c r="A108" s="4">
        <v>107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3">
        <f>(testdata[[#This Row],[high]]+testdata[[#This Row],[low]])/2</f>
        <v>231.1</v>
      </c>
      <c r="H108" s="13">
        <f>MIN(G99:G108)</f>
        <v>227.61</v>
      </c>
      <c r="I108" s="13">
        <f t="shared" si="3"/>
        <v>231.55500000000001</v>
      </c>
      <c r="J108" s="9">
        <f>0.33*2*((testdata[[#This Row],[price]]-testdata[[#This Row],[minL]])/(testdata[[#This Row],[maxH]]-testdata[[#This Row],[minL]])-0.5)+0.67*K107</f>
        <v>0.89090303897853518</v>
      </c>
      <c r="K108" s="9">
        <f>IF(testdata[[#This Row],[valRaw]]&gt;0.99,0.999,IF(testdata[[#This Row],[valRaw]]&lt;-0.99,-0.999,testdata[[#This Row],[valRaw]]))</f>
        <v>0.89090303897853518</v>
      </c>
      <c r="L108" s="9">
        <f>0.5*LN((1+testdata[[#This Row],[valAdj]])/(1-testdata[[#This Row],[valAdj]]))+0.5*L107</f>
        <v>3.0721988126478914</v>
      </c>
      <c r="M108" s="9">
        <f t="shared" si="2"/>
        <v>3.2918248704191408</v>
      </c>
      <c r="O108" s="2">
        <v>42892</v>
      </c>
      <c r="P108" s="9">
        <v>3.0722</v>
      </c>
      <c r="Q108" s="9">
        <v>3.2917999999999998</v>
      </c>
    </row>
    <row r="109" spans="1:17" x14ac:dyDescent="0.25">
      <c r="A109" s="4">
        <v>108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3">
        <f>(testdata[[#This Row],[high]]+testdata[[#This Row],[low]])/2</f>
        <v>230.93</v>
      </c>
      <c r="H109" s="13">
        <f>MIN(G100:G109)</f>
        <v>228.04</v>
      </c>
      <c r="I109" s="13">
        <f t="shared" si="3"/>
        <v>231.55500000000001</v>
      </c>
      <c r="J109" s="9">
        <f>0.33*2*((testdata[[#This Row],[price]]-testdata[[#This Row],[minL]])/(testdata[[#This Row],[maxH]]-testdata[[#This Row],[minL]])-0.5)+0.67*K108</f>
        <v>0.8095508398140544</v>
      </c>
      <c r="K109" s="9">
        <f>IF(testdata[[#This Row],[valRaw]]&gt;0.99,0.999,IF(testdata[[#This Row],[valRaw]]&lt;-0.99,-0.999,testdata[[#This Row],[valRaw]]))</f>
        <v>0.8095508398140544</v>
      </c>
      <c r="L109" s="9">
        <f>0.5*LN((1+testdata[[#This Row],[valAdj]])/(1-testdata[[#This Row],[valAdj]]))+0.5*L108</f>
        <v>2.6618237340143098</v>
      </c>
      <c r="M109" s="9">
        <f t="shared" si="2"/>
        <v>3.0721988126478914</v>
      </c>
      <c r="O109" s="2">
        <v>42893</v>
      </c>
      <c r="P109" s="9">
        <v>2.6617999999999999</v>
      </c>
      <c r="Q109" s="9">
        <v>3.0722</v>
      </c>
    </row>
    <row r="110" spans="1:17" x14ac:dyDescent="0.25">
      <c r="A110" s="4">
        <v>109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3">
        <f>(testdata[[#This Row],[high]]+testdata[[#This Row],[low]])/2</f>
        <v>231.29000000000002</v>
      </c>
      <c r="H110" s="13">
        <f>MIN(G101:G110)</f>
        <v>228.92500000000001</v>
      </c>
      <c r="I110" s="13">
        <f t="shared" si="3"/>
        <v>231.55500000000001</v>
      </c>
      <c r="J110" s="9">
        <f>0.33*2*((testdata[[#This Row],[price]]-testdata[[#This Row],[minL]])/(testdata[[#This Row],[maxH]]-testdata[[#This Row],[minL]])-0.5)+0.67*K109</f>
        <v>0.80589716153473545</v>
      </c>
      <c r="K110" s="9">
        <f>IF(testdata[[#This Row],[valRaw]]&gt;0.99,0.999,IF(testdata[[#This Row],[valRaw]]&lt;-0.99,-0.999,testdata[[#This Row],[valRaw]]))</f>
        <v>0.80589716153473545</v>
      </c>
      <c r="L110" s="9">
        <f>0.5*LN((1+testdata[[#This Row],[valAdj]])/(1-testdata[[#This Row],[valAdj]]))+0.5*L109</f>
        <v>2.4461242049519312</v>
      </c>
      <c r="M110" s="9">
        <f t="shared" si="2"/>
        <v>2.6618237340143098</v>
      </c>
      <c r="O110" s="2">
        <v>42894</v>
      </c>
      <c r="P110" s="9">
        <v>2.4460999999999999</v>
      </c>
      <c r="Q110" s="9">
        <v>2.6617999999999999</v>
      </c>
    </row>
    <row r="111" spans="1:17" x14ac:dyDescent="0.25">
      <c r="A111" s="4">
        <v>110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3">
        <f>(testdata[[#This Row],[high]]+testdata[[#This Row],[low]])/2</f>
        <v>231.03</v>
      </c>
      <c r="H111" s="13">
        <f>MIN(G102:G111)</f>
        <v>228.92500000000001</v>
      </c>
      <c r="I111" s="13">
        <f t="shared" si="3"/>
        <v>231.55500000000001</v>
      </c>
      <c r="J111" s="9">
        <f>0.33*2*((testdata[[#This Row],[price]]-testdata[[#This Row],[minL]])/(testdata[[#This Row],[maxH]]-testdata[[#This Row],[minL]])-0.5)+0.67*K110</f>
        <v>0.7382020487986134</v>
      </c>
      <c r="K111" s="9">
        <f>IF(testdata[[#This Row],[valRaw]]&gt;0.99,0.999,IF(testdata[[#This Row],[valRaw]]&lt;-0.99,-0.999,testdata[[#This Row],[valRaw]]))</f>
        <v>0.7382020487986134</v>
      </c>
      <c r="L111" s="9">
        <f>0.5*LN((1+testdata[[#This Row],[valAdj]])/(1-testdata[[#This Row],[valAdj]]))+0.5*L110</f>
        <v>2.1695788650075807</v>
      </c>
      <c r="M111" s="9">
        <f t="shared" si="2"/>
        <v>2.4461242049519312</v>
      </c>
      <c r="O111" s="2">
        <v>42895</v>
      </c>
      <c r="P111" s="9">
        <v>2.1696</v>
      </c>
      <c r="Q111" s="9">
        <v>2.4460999999999999</v>
      </c>
    </row>
    <row r="112" spans="1:17" x14ac:dyDescent="0.25">
      <c r="A112" s="4">
        <v>111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3">
        <f>(testdata[[#This Row],[high]]+testdata[[#This Row],[low]])/2</f>
        <v>230.48000000000002</v>
      </c>
      <c r="H112" s="13">
        <f>MIN(G103:G112)</f>
        <v>228.92500000000001</v>
      </c>
      <c r="I112" s="13">
        <f t="shared" si="3"/>
        <v>231.55500000000001</v>
      </c>
      <c r="J112" s="9">
        <f>0.33*2*((testdata[[#This Row],[price]]-testdata[[#This Row],[minL]])/(testdata[[#This Row],[maxH]]-testdata[[#This Row],[minL]])-0.5)+0.67*K111</f>
        <v>0.55482350957720272</v>
      </c>
      <c r="K112" s="9">
        <f>IF(testdata[[#This Row],[valRaw]]&gt;0.99,0.999,IF(testdata[[#This Row],[valRaw]]&lt;-0.99,-0.999,testdata[[#This Row],[valRaw]]))</f>
        <v>0.55482350957720272</v>
      </c>
      <c r="L112" s="9">
        <f>0.5*LN((1+testdata[[#This Row],[valAdj]])/(1-testdata[[#This Row],[valAdj]]))+0.5*L111</f>
        <v>1.7101126866426992</v>
      </c>
      <c r="M112" s="9">
        <f t="shared" si="2"/>
        <v>2.1695788650075807</v>
      </c>
      <c r="O112" s="2">
        <v>42898</v>
      </c>
      <c r="P112" s="9">
        <v>1.7101</v>
      </c>
      <c r="Q112" s="9">
        <v>2.1696</v>
      </c>
    </row>
    <row r="113" spans="1:17" x14ac:dyDescent="0.25">
      <c r="A113" s="4">
        <v>112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3">
        <f>(testdata[[#This Row],[high]]+testdata[[#This Row],[low]])/2</f>
        <v>231.61500000000001</v>
      </c>
      <c r="H113" s="13">
        <f>MIN(G104:G113)</f>
        <v>228.92500000000001</v>
      </c>
      <c r="I113" s="13">
        <f t="shared" si="3"/>
        <v>231.61500000000001</v>
      </c>
      <c r="J113" s="9">
        <f>0.33*2*((testdata[[#This Row],[price]]-testdata[[#This Row],[minL]])/(testdata[[#This Row],[maxH]]-testdata[[#This Row],[minL]])-0.5)+0.67*K112</f>
        <v>0.70173175141672584</v>
      </c>
      <c r="K113" s="9">
        <f>IF(testdata[[#This Row],[valRaw]]&gt;0.99,0.999,IF(testdata[[#This Row],[valRaw]]&lt;-0.99,-0.999,testdata[[#This Row],[valRaw]]))</f>
        <v>0.70173175141672584</v>
      </c>
      <c r="L113" s="9">
        <f>0.5*LN((1+testdata[[#This Row],[valAdj]])/(1-testdata[[#This Row],[valAdj]]))+0.5*L112</f>
        <v>1.7257605654292891</v>
      </c>
      <c r="M113" s="9">
        <f t="shared" si="2"/>
        <v>1.7101126866426992</v>
      </c>
      <c r="O113" s="2">
        <v>42899</v>
      </c>
      <c r="P113" s="9">
        <v>1.7258</v>
      </c>
      <c r="Q113" s="9">
        <v>1.7101</v>
      </c>
    </row>
    <row r="114" spans="1:17" x14ac:dyDescent="0.25">
      <c r="A114" s="4">
        <v>113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3">
        <f>(testdata[[#This Row],[high]]+testdata[[#This Row],[low]])/2</f>
        <v>231.6</v>
      </c>
      <c r="H114" s="13">
        <f>MIN(G105:G114)</f>
        <v>230.11</v>
      </c>
      <c r="I114" s="13">
        <f t="shared" si="3"/>
        <v>231.61500000000001</v>
      </c>
      <c r="J114" s="9">
        <f>0.33*2*((testdata[[#This Row],[price]]-testdata[[#This Row],[minL]])/(testdata[[#This Row],[maxH]]-testdata[[#This Row],[minL]])-0.5)+0.67*K113</f>
        <v>0.79358220035949889</v>
      </c>
      <c r="K114" s="9">
        <f>IF(testdata[[#This Row],[valRaw]]&gt;0.99,0.999,IF(testdata[[#This Row],[valRaw]]&lt;-0.99,-0.999,testdata[[#This Row],[valRaw]]))</f>
        <v>0.79358220035949889</v>
      </c>
      <c r="L114" s="9">
        <f>0.5*LN((1+testdata[[#This Row],[valAdj]])/(1-testdata[[#This Row],[valAdj]]))+0.5*L113</f>
        <v>1.9439142126330684</v>
      </c>
      <c r="M114" s="9">
        <f t="shared" si="2"/>
        <v>1.7257605654292891</v>
      </c>
      <c r="O114" s="2">
        <v>42900</v>
      </c>
      <c r="P114" s="9">
        <v>1.9439</v>
      </c>
      <c r="Q114" s="9">
        <v>1.7258</v>
      </c>
    </row>
    <row r="115" spans="1:17" x14ac:dyDescent="0.25">
      <c r="A115" s="4">
        <v>114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3">
        <f>(testdata[[#This Row],[high]]+testdata[[#This Row],[low]])/2</f>
        <v>230.70499999999998</v>
      </c>
      <c r="H115" s="13">
        <f>MIN(G106:G115)</f>
        <v>230.48000000000002</v>
      </c>
      <c r="I115" s="13">
        <f t="shared" si="3"/>
        <v>231.61500000000001</v>
      </c>
      <c r="J115" s="9">
        <f>0.33*2*((testdata[[#This Row],[price]]-testdata[[#This Row],[minL]])/(testdata[[#This Row],[maxH]]-testdata[[#This Row],[minL]])-0.5)+0.67*K114</f>
        <v>0.33253707864613186</v>
      </c>
      <c r="K115" s="9">
        <f>IF(testdata[[#This Row],[valRaw]]&gt;0.99,0.999,IF(testdata[[#This Row],[valRaw]]&lt;-0.99,-0.999,testdata[[#This Row],[valRaw]]))</f>
        <v>0.33253707864613186</v>
      </c>
      <c r="L115" s="9">
        <f>0.5*LN((1+testdata[[#This Row],[valAdj]])/(1-testdata[[#This Row],[valAdj]]))+0.5*L114</f>
        <v>1.3176351772320043</v>
      </c>
      <c r="M115" s="9">
        <f t="shared" si="2"/>
        <v>1.9439142126330684</v>
      </c>
      <c r="O115" s="2">
        <v>42901</v>
      </c>
      <c r="P115" s="9">
        <v>1.3176000000000001</v>
      </c>
      <c r="Q115" s="9">
        <v>1.9439</v>
      </c>
    </row>
    <row r="116" spans="1:17" x14ac:dyDescent="0.25">
      <c r="A116" s="4">
        <v>115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3">
        <f>(testdata[[#This Row],[high]]+testdata[[#This Row],[low]])/2</f>
        <v>230.97</v>
      </c>
      <c r="H116" s="13">
        <f>MIN(G107:G116)</f>
        <v>230.48000000000002</v>
      </c>
      <c r="I116" s="13">
        <f t="shared" si="3"/>
        <v>231.61500000000001</v>
      </c>
      <c r="J116" s="9">
        <f>0.33*2*((testdata[[#This Row],[price]]-testdata[[#This Row],[minL]])/(testdata[[#This Row],[maxH]]-testdata[[#This Row],[minL]])-0.5)+0.67*K115</f>
        <v>0.17773376339774521</v>
      </c>
      <c r="K116" s="9">
        <f>IF(testdata[[#This Row],[valRaw]]&gt;0.99,0.999,IF(testdata[[#This Row],[valRaw]]&lt;-0.99,-0.999,testdata[[#This Row],[valRaw]]))</f>
        <v>0.17773376339774521</v>
      </c>
      <c r="L116" s="9">
        <f>0.5*LN((1+testdata[[#This Row],[valAdj]])/(1-testdata[[#This Row],[valAdj]]))+0.5*L115</f>
        <v>0.83845913858578125</v>
      </c>
      <c r="M116" s="9">
        <f t="shared" si="2"/>
        <v>1.3176351772320043</v>
      </c>
      <c r="O116" s="2">
        <v>42902</v>
      </c>
      <c r="P116" s="9">
        <v>0.83850000000000002</v>
      </c>
      <c r="Q116" s="9">
        <v>1.3176000000000001</v>
      </c>
    </row>
    <row r="117" spans="1:17" x14ac:dyDescent="0.25">
      <c r="A117" s="4">
        <v>116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3">
        <f>(testdata[[#This Row],[high]]+testdata[[#This Row],[low]])/2</f>
        <v>232.755</v>
      </c>
      <c r="H117" s="13">
        <f>MIN(G108:G117)</f>
        <v>230.48000000000002</v>
      </c>
      <c r="I117" s="13">
        <f t="shared" si="3"/>
        <v>232.755</v>
      </c>
      <c r="J117" s="9">
        <f>0.33*2*((testdata[[#This Row],[price]]-testdata[[#This Row],[minL]])/(testdata[[#This Row],[maxH]]-testdata[[#This Row],[minL]])-0.5)+0.67*K116</f>
        <v>0.44908162147648933</v>
      </c>
      <c r="K117" s="9">
        <f>IF(testdata[[#This Row],[valRaw]]&gt;0.99,0.999,IF(testdata[[#This Row],[valRaw]]&lt;-0.99,-0.999,testdata[[#This Row],[valRaw]]))</f>
        <v>0.44908162147648933</v>
      </c>
      <c r="L117" s="9">
        <f>0.5*LN((1+testdata[[#This Row],[valAdj]])/(1-testdata[[#This Row],[valAdj]]))+0.5*L116</f>
        <v>0.90277887200623841</v>
      </c>
      <c r="M117" s="9">
        <f t="shared" si="2"/>
        <v>0.83845913858578125</v>
      </c>
      <c r="O117" s="2">
        <v>42905</v>
      </c>
      <c r="P117" s="9">
        <v>0.90280000000000005</v>
      </c>
      <c r="Q117" s="9">
        <v>0.83850000000000002</v>
      </c>
    </row>
    <row r="118" spans="1:17" x14ac:dyDescent="0.25">
      <c r="A118" s="4">
        <v>117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3">
        <f>(testdata[[#This Row],[high]]+testdata[[#This Row],[low]])/2</f>
        <v>232.29500000000002</v>
      </c>
      <c r="H118" s="13">
        <f>MIN(G109:G118)</f>
        <v>230.48000000000002</v>
      </c>
      <c r="I118" s="13">
        <f t="shared" si="3"/>
        <v>232.755</v>
      </c>
      <c r="J118" s="9">
        <f>0.33*2*((testdata[[#This Row],[price]]-testdata[[#This Row],[minL]])/(testdata[[#This Row],[maxH]]-testdata[[#This Row],[minL]])-0.5)+0.67*K117</f>
        <v>0.49743413693870298</v>
      </c>
      <c r="K118" s="9">
        <f>IF(testdata[[#This Row],[valRaw]]&gt;0.99,0.999,IF(testdata[[#This Row],[valRaw]]&lt;-0.99,-0.999,testdata[[#This Row],[valRaw]]))</f>
        <v>0.49743413693870298</v>
      </c>
      <c r="L118" s="9">
        <f>0.5*LN((1+testdata[[#This Row],[valAdj]])/(1-testdata[[#This Row],[valAdj]]))+0.5*L117</f>
        <v>0.99728025845238233</v>
      </c>
      <c r="M118" s="9">
        <f t="shared" si="2"/>
        <v>0.90277887200623841</v>
      </c>
      <c r="O118" s="2">
        <v>42906</v>
      </c>
      <c r="P118" s="9">
        <v>0.99729999999999996</v>
      </c>
      <c r="Q118" s="9">
        <v>0.90280000000000005</v>
      </c>
    </row>
    <row r="119" spans="1:17" x14ac:dyDescent="0.25">
      <c r="A119" s="4">
        <v>118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3">
        <f>(testdata[[#This Row],[high]]+testdata[[#This Row],[low]])/2</f>
        <v>231.7</v>
      </c>
      <c r="H119" s="13">
        <f>MIN(G110:G119)</f>
        <v>230.48000000000002</v>
      </c>
      <c r="I119" s="13">
        <f t="shared" si="3"/>
        <v>232.755</v>
      </c>
      <c r="J119" s="9">
        <f>0.33*2*((testdata[[#This Row],[price]]-testdata[[#This Row],[minL]])/(testdata[[#This Row],[maxH]]-testdata[[#This Row],[minL]])-0.5)+0.67*K118</f>
        <v>0.3572149376829919</v>
      </c>
      <c r="K119" s="9">
        <f>IF(testdata[[#This Row],[valRaw]]&gt;0.99,0.999,IF(testdata[[#This Row],[valRaw]]&lt;-0.99,-0.999,testdata[[#This Row],[valRaw]]))</f>
        <v>0.3572149376829919</v>
      </c>
      <c r="L119" s="9">
        <f>0.5*LN((1+testdata[[#This Row],[valAdj]])/(1-testdata[[#This Row],[valAdj]]))+0.5*L118</f>
        <v>0.87232995121015866</v>
      </c>
      <c r="M119" s="9">
        <f t="shared" si="2"/>
        <v>0.99728025845238233</v>
      </c>
      <c r="O119" s="2">
        <v>42907</v>
      </c>
      <c r="P119" s="9">
        <v>0.87229999999999996</v>
      </c>
      <c r="Q119" s="9">
        <v>0.99729999999999996</v>
      </c>
    </row>
    <row r="120" spans="1:17" x14ac:dyDescent="0.25">
      <c r="A120" s="4">
        <v>119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3">
        <f>(testdata[[#This Row],[high]]+testdata[[#This Row],[low]])/2</f>
        <v>231.78500000000003</v>
      </c>
      <c r="H120" s="13">
        <f>MIN(G111:G120)</f>
        <v>230.48000000000002</v>
      </c>
      <c r="I120" s="13">
        <f t="shared" si="3"/>
        <v>232.755</v>
      </c>
      <c r="J120" s="9">
        <f>0.33*2*((testdata[[#This Row],[price]]-testdata[[#This Row],[minL]])/(testdata[[#This Row],[maxH]]-testdata[[#This Row],[minL]])-0.5)+0.67*K119</f>
        <v>0.28792741484101697</v>
      </c>
      <c r="K120" s="9">
        <f>IF(testdata[[#This Row],[valRaw]]&gt;0.99,0.999,IF(testdata[[#This Row],[valRaw]]&lt;-0.99,-0.999,testdata[[#This Row],[valRaw]]))</f>
        <v>0.28792741484101697</v>
      </c>
      <c r="L120" s="9">
        <f>0.5*LN((1+testdata[[#This Row],[valAdj]])/(1-testdata[[#This Row],[valAdj]]))+0.5*L119</f>
        <v>0.73246982484272904</v>
      </c>
      <c r="M120" s="9">
        <f t="shared" si="2"/>
        <v>0.87232995121015866</v>
      </c>
      <c r="O120" s="2">
        <v>42908</v>
      </c>
      <c r="P120" s="9">
        <v>0.73250000000000004</v>
      </c>
      <c r="Q120" s="9">
        <v>0.87229999999999996</v>
      </c>
    </row>
    <row r="121" spans="1:17" x14ac:dyDescent="0.25">
      <c r="A121" s="4">
        <v>120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3">
        <f>(testdata[[#This Row],[high]]+testdata[[#This Row],[low]])/2</f>
        <v>231.69</v>
      </c>
      <c r="H121" s="13">
        <f>MIN(G112:G121)</f>
        <v>230.48000000000002</v>
      </c>
      <c r="I121" s="13">
        <f t="shared" si="3"/>
        <v>232.755</v>
      </c>
      <c r="J121" s="9">
        <f>0.33*2*((testdata[[#This Row],[price]]-testdata[[#This Row],[minL]])/(testdata[[#This Row],[maxH]]-testdata[[#This Row],[minL]])-0.5)+0.67*K120</f>
        <v>0.21394433497644599</v>
      </c>
      <c r="K121" s="9">
        <f>IF(testdata[[#This Row],[valRaw]]&gt;0.99,0.999,IF(testdata[[#This Row],[valRaw]]&lt;-0.99,-0.999,testdata[[#This Row],[valRaw]]))</f>
        <v>0.21394433497644599</v>
      </c>
      <c r="L121" s="9">
        <f>0.5*LN((1+testdata[[#This Row],[valAdj]])/(1-testdata[[#This Row],[valAdj]]))+0.5*L120</f>
        <v>0.58353616613788506</v>
      </c>
      <c r="M121" s="9">
        <f t="shared" si="2"/>
        <v>0.73246982484272904</v>
      </c>
      <c r="O121" s="2">
        <v>42909</v>
      </c>
      <c r="P121" s="9">
        <v>0.58350000000000002</v>
      </c>
      <c r="Q121" s="9">
        <v>0.73250000000000004</v>
      </c>
    </row>
    <row r="122" spans="1:17" x14ac:dyDescent="0.25">
      <c r="A122" s="4">
        <v>121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3">
        <f>(testdata[[#This Row],[high]]+testdata[[#This Row],[low]])/2</f>
        <v>232.38</v>
      </c>
      <c r="H122" s="13">
        <f>MIN(G113:G122)</f>
        <v>230.70499999999998</v>
      </c>
      <c r="I122" s="13">
        <f t="shared" si="3"/>
        <v>232.755</v>
      </c>
      <c r="J122" s="9">
        <f>0.33*2*((testdata[[#This Row],[price]]-testdata[[#This Row],[minL]])/(testdata[[#This Row],[maxH]]-testdata[[#This Row],[minL]])-0.5)+0.67*K121</f>
        <v>0.35261099711714639</v>
      </c>
      <c r="K122" s="9">
        <f>IF(testdata[[#This Row],[valRaw]]&gt;0.99,0.999,IF(testdata[[#This Row],[valRaw]]&lt;-0.99,-0.999,testdata[[#This Row],[valRaw]]))</f>
        <v>0.35261099711714639</v>
      </c>
      <c r="L122" s="9">
        <f>0.5*LN((1+testdata[[#This Row],[valAdj]])/(1-testdata[[#This Row],[valAdj]]))+0.5*L121</f>
        <v>0.66019044342008026</v>
      </c>
      <c r="M122" s="9">
        <f t="shared" si="2"/>
        <v>0.58353616613788506</v>
      </c>
      <c r="O122" s="2">
        <v>42912</v>
      </c>
      <c r="P122" s="9">
        <v>0.66020000000000001</v>
      </c>
      <c r="Q122" s="9">
        <v>0.58350000000000002</v>
      </c>
    </row>
    <row r="123" spans="1:17" x14ac:dyDescent="0.25">
      <c r="A123" s="4">
        <v>122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3">
        <f>(testdata[[#This Row],[high]]+testdata[[#This Row],[low]])/2</f>
        <v>231.07499999999999</v>
      </c>
      <c r="H123" s="13">
        <f>MIN(G114:G123)</f>
        <v>230.70499999999998</v>
      </c>
      <c r="I123" s="13">
        <f t="shared" si="3"/>
        <v>232.755</v>
      </c>
      <c r="J123" s="9">
        <f>0.33*2*((testdata[[#This Row],[price]]-testdata[[#This Row],[minL]])/(testdata[[#This Row],[maxH]]-testdata[[#This Row],[minL]])-0.5)+0.67*K122</f>
        <v>2.5371319288001071E-2</v>
      </c>
      <c r="K123" s="9">
        <f>IF(testdata[[#This Row],[valRaw]]&gt;0.99,0.999,IF(testdata[[#This Row],[valRaw]]&lt;-0.99,-0.999,testdata[[#This Row],[valRaw]]))</f>
        <v>2.5371319288001071E-2</v>
      </c>
      <c r="L123" s="9">
        <f>0.5*LN((1+testdata[[#This Row],[valAdj]])/(1-testdata[[#This Row],[valAdj]]))+0.5*L122</f>
        <v>0.35547198697345755</v>
      </c>
      <c r="M123" s="9">
        <f t="shared" si="2"/>
        <v>0.66019044342008026</v>
      </c>
      <c r="O123" s="2">
        <v>42913</v>
      </c>
      <c r="P123" s="9">
        <v>0.35549999999999998</v>
      </c>
      <c r="Q123" s="9">
        <v>0.66020000000000001</v>
      </c>
    </row>
    <row r="124" spans="1:17" x14ac:dyDescent="0.25">
      <c r="A124" s="4">
        <v>123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3">
        <f>(testdata[[#This Row],[high]]+testdata[[#This Row],[low]])/2</f>
        <v>231.67500000000001</v>
      </c>
      <c r="H124" s="13">
        <f>MIN(G115:G124)</f>
        <v>230.70499999999998</v>
      </c>
      <c r="I124" s="13">
        <f t="shared" si="3"/>
        <v>232.755</v>
      </c>
      <c r="J124" s="9">
        <f>0.33*2*((testdata[[#This Row],[price]]-testdata[[#This Row],[minL]])/(testdata[[#This Row],[maxH]]-testdata[[#This Row],[minL]])-0.5)+0.67*K123</f>
        <v>-7.0853315020295848E-4</v>
      </c>
      <c r="K124" s="9">
        <f>IF(testdata[[#This Row],[valRaw]]&gt;0.99,0.999,IF(testdata[[#This Row],[valRaw]]&lt;-0.99,-0.999,testdata[[#This Row],[valRaw]]))</f>
        <v>-7.0853315020295848E-4</v>
      </c>
      <c r="L124" s="9">
        <f>0.5*LN((1+testdata[[#This Row],[valAdj]])/(1-testdata[[#This Row],[valAdj]]))+0.5*L123</f>
        <v>0.17702746021796001</v>
      </c>
      <c r="M124" s="9">
        <f t="shared" si="2"/>
        <v>0.35547198697345755</v>
      </c>
      <c r="O124" s="2">
        <v>42914</v>
      </c>
      <c r="P124" s="9">
        <v>0.17699999999999999</v>
      </c>
      <c r="Q124" s="9">
        <v>0.35549999999999998</v>
      </c>
    </row>
    <row r="125" spans="1:17" x14ac:dyDescent="0.25">
      <c r="A125" s="4">
        <v>124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3">
        <f>(testdata[[#This Row],[high]]+testdata[[#This Row],[low]])/2</f>
        <v>230.595</v>
      </c>
      <c r="H125" s="13">
        <f>MIN(G116:G125)</f>
        <v>230.595</v>
      </c>
      <c r="I125" s="13">
        <f t="shared" si="3"/>
        <v>232.755</v>
      </c>
      <c r="J125" s="9">
        <f>0.33*2*((testdata[[#This Row],[price]]-testdata[[#This Row],[minL]])/(testdata[[#This Row],[maxH]]-testdata[[#This Row],[minL]])-0.5)+0.67*K124</f>
        <v>-0.33047471721063598</v>
      </c>
      <c r="K125" s="9">
        <f>IF(testdata[[#This Row],[valRaw]]&gt;0.99,0.999,IF(testdata[[#This Row],[valRaw]]&lt;-0.99,-0.999,testdata[[#This Row],[valRaw]]))</f>
        <v>-0.33047471721063598</v>
      </c>
      <c r="L125" s="9">
        <f>0.5*LN((1+testdata[[#This Row],[valAdj]])/(1-testdata[[#This Row],[valAdj]]))+0.5*L124</f>
        <v>-0.25484734972019518</v>
      </c>
      <c r="M125" s="9">
        <f t="shared" si="2"/>
        <v>0.17702746021796001</v>
      </c>
      <c r="O125" s="2">
        <v>42915</v>
      </c>
      <c r="P125" s="9">
        <v>-0.25480000000000003</v>
      </c>
      <c r="Q125" s="9">
        <v>0.17699999999999999</v>
      </c>
    </row>
    <row r="126" spans="1:17" x14ac:dyDescent="0.25">
      <c r="A126" s="4">
        <v>125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3">
        <f>(testdata[[#This Row],[high]]+testdata[[#This Row],[low]])/2</f>
        <v>230.88</v>
      </c>
      <c r="H126" s="13">
        <f>MIN(G117:G126)</f>
        <v>230.595</v>
      </c>
      <c r="I126" s="13">
        <f t="shared" si="3"/>
        <v>232.755</v>
      </c>
      <c r="J126" s="9">
        <f>0.33*2*((testdata[[#This Row],[price]]-testdata[[#This Row],[minL]])/(testdata[[#This Row],[maxH]]-testdata[[#This Row],[minL]])-0.5)+0.67*K125</f>
        <v>-0.46433472719779367</v>
      </c>
      <c r="K126" s="9">
        <f>IF(testdata[[#This Row],[valRaw]]&gt;0.99,0.999,IF(testdata[[#This Row],[valRaw]]&lt;-0.99,-0.999,testdata[[#This Row],[valRaw]]))</f>
        <v>-0.46433472719779367</v>
      </c>
      <c r="L126" s="9">
        <f>0.5*LN((1+testdata[[#This Row],[valAdj]])/(1-testdata[[#This Row],[valAdj]]))+0.5*L125</f>
        <v>-0.63024709097475018</v>
      </c>
      <c r="M126" s="9">
        <f t="shared" si="2"/>
        <v>-0.25484734972019518</v>
      </c>
      <c r="O126" s="2">
        <v>42916</v>
      </c>
      <c r="P126" s="9">
        <v>-0.63019999999999998</v>
      </c>
      <c r="Q126" s="9">
        <v>-0.25480000000000003</v>
      </c>
    </row>
    <row r="127" spans="1:17" x14ac:dyDescent="0.25">
      <c r="A127" s="4">
        <v>126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3">
        <f>(testdata[[#This Row],[high]]+testdata[[#This Row],[low]])/2</f>
        <v>231.505</v>
      </c>
      <c r="H127" s="13">
        <f>MIN(G118:G127)</f>
        <v>230.595</v>
      </c>
      <c r="I127" s="13">
        <f t="shared" si="3"/>
        <v>232.38</v>
      </c>
      <c r="J127" s="9">
        <f>0.33*2*((testdata[[#This Row],[price]]-testdata[[#This Row],[minL]])/(testdata[[#This Row],[maxH]]-testdata[[#This Row],[minL]])-0.5)+0.67*K126</f>
        <v>-0.30463367898722826</v>
      </c>
      <c r="K127" s="9">
        <f>IF(testdata[[#This Row],[valRaw]]&gt;0.99,0.999,IF(testdata[[#This Row],[valRaw]]&lt;-0.99,-0.999,testdata[[#This Row],[valRaw]]))</f>
        <v>-0.30463367898722826</v>
      </c>
      <c r="L127" s="9">
        <f>0.5*LN((1+testdata[[#This Row],[valAdj]])/(1-testdata[[#This Row],[valAdj]]))+0.5*L126</f>
        <v>-0.62974293913443624</v>
      </c>
      <c r="M127" s="9">
        <f t="shared" si="2"/>
        <v>-0.63024709097475018</v>
      </c>
      <c r="O127" s="2">
        <v>42919</v>
      </c>
      <c r="P127" s="9">
        <v>-0.62970000000000004</v>
      </c>
      <c r="Q127" s="9">
        <v>-0.63019999999999998</v>
      </c>
    </row>
    <row r="128" spans="1:17" x14ac:dyDescent="0.25">
      <c r="A128" s="4">
        <v>127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3">
        <f>(testdata[[#This Row],[high]]+testdata[[#This Row],[low]])/2</f>
        <v>231.08500000000001</v>
      </c>
      <c r="H128" s="13">
        <f>MIN(G119:G128)</f>
        <v>230.595</v>
      </c>
      <c r="I128" s="13">
        <f t="shared" si="3"/>
        <v>232.38</v>
      </c>
      <c r="J128" s="9">
        <f>0.33*2*((testdata[[#This Row],[price]]-testdata[[#This Row],[minL]])/(testdata[[#This Row],[maxH]]-testdata[[#This Row],[minL]])-0.5)+0.67*K127</f>
        <v>-0.35292809433320393</v>
      </c>
      <c r="K128" s="9">
        <f>IF(testdata[[#This Row],[valRaw]]&gt;0.99,0.999,IF(testdata[[#This Row],[valRaw]]&lt;-0.99,-0.999,testdata[[#This Row],[valRaw]]))</f>
        <v>-0.35292809433320393</v>
      </c>
      <c r="L128" s="9">
        <f>0.5*LN((1+testdata[[#This Row],[valAdj]])/(1-testdata[[#This Row],[valAdj]]))+0.5*L127</f>
        <v>-0.68365599758413331</v>
      </c>
      <c r="M128" s="9">
        <f t="shared" si="2"/>
        <v>-0.62974293913443624</v>
      </c>
      <c r="O128" s="2">
        <v>42921</v>
      </c>
      <c r="P128" s="9">
        <v>-0.68369999999999997</v>
      </c>
      <c r="Q128" s="9">
        <v>-0.62970000000000004</v>
      </c>
    </row>
    <row r="129" spans="1:17" x14ac:dyDescent="0.25">
      <c r="A129" s="4">
        <v>128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3">
        <f>(testdata[[#This Row],[high]]+testdata[[#This Row],[low]])/2</f>
        <v>229.965</v>
      </c>
      <c r="H129" s="13">
        <f>MIN(G120:G129)</f>
        <v>229.965</v>
      </c>
      <c r="I129" s="13">
        <f t="shared" si="3"/>
        <v>232.38</v>
      </c>
      <c r="J129" s="9">
        <f>0.33*2*((testdata[[#This Row],[price]]-testdata[[#This Row],[minL]])/(testdata[[#This Row],[maxH]]-testdata[[#This Row],[minL]])-0.5)+0.67*K128</f>
        <v>-0.56646182320324667</v>
      </c>
      <c r="K129" s="9">
        <f>IF(testdata[[#This Row],[valRaw]]&gt;0.99,0.999,IF(testdata[[#This Row],[valRaw]]&lt;-0.99,-0.999,testdata[[#This Row],[valRaw]]))</f>
        <v>-0.56646182320324667</v>
      </c>
      <c r="L129" s="9">
        <f>0.5*LN((1+testdata[[#This Row],[valAdj]])/(1-testdata[[#This Row],[valAdj]]))+0.5*L128</f>
        <v>-0.98412543907358008</v>
      </c>
      <c r="M129" s="9">
        <f t="shared" si="2"/>
        <v>-0.68365599758413331</v>
      </c>
      <c r="O129" s="2">
        <v>42922</v>
      </c>
      <c r="P129" s="9">
        <v>-0.98409999999999997</v>
      </c>
      <c r="Q129" s="9">
        <v>-0.68369999999999997</v>
      </c>
    </row>
    <row r="130" spans="1:17" x14ac:dyDescent="0.25">
      <c r="A130" s="4">
        <v>129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3">
        <f>(testdata[[#This Row],[high]]+testdata[[#This Row],[low]])/2</f>
        <v>230.19499999999999</v>
      </c>
      <c r="H130" s="13">
        <f>MIN(G121:G130)</f>
        <v>229.965</v>
      </c>
      <c r="I130" s="13">
        <f t="shared" si="3"/>
        <v>232.38</v>
      </c>
      <c r="J130" s="9">
        <f>0.33*2*((testdata[[#This Row],[price]]-testdata[[#This Row],[minL]])/(testdata[[#This Row],[maxH]]-testdata[[#This Row],[minL]])-0.5)+0.67*K129</f>
        <v>-0.6466722786890351</v>
      </c>
      <c r="K130" s="9">
        <f>IF(testdata[[#This Row],[valRaw]]&gt;0.99,0.999,IF(testdata[[#This Row],[valRaw]]&lt;-0.99,-0.999,testdata[[#This Row],[valRaw]]))</f>
        <v>-0.6466722786890351</v>
      </c>
      <c r="L130" s="9">
        <f>0.5*LN((1+testdata[[#This Row],[valAdj]])/(1-testdata[[#This Row],[valAdj]]))+0.5*L129</f>
        <v>-1.2616205767313451</v>
      </c>
      <c r="M130" s="9">
        <f t="shared" ref="M130:M193" si="4">L129</f>
        <v>-0.98412543907358008</v>
      </c>
      <c r="O130" s="2">
        <v>42923</v>
      </c>
      <c r="P130" s="9">
        <v>-1.2616000000000001</v>
      </c>
      <c r="Q130" s="9">
        <v>-0.98409999999999997</v>
      </c>
    </row>
    <row r="131" spans="1:17" x14ac:dyDescent="0.25">
      <c r="A131" s="4">
        <v>130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3">
        <f>(testdata[[#This Row],[high]]+testdata[[#This Row],[low]])/2</f>
        <v>231.01499999999999</v>
      </c>
      <c r="H131" s="13">
        <f>MIN(G122:G131)</f>
        <v>229.965</v>
      </c>
      <c r="I131" s="13">
        <f t="shared" si="3"/>
        <v>232.38</v>
      </c>
      <c r="J131" s="9">
        <f>0.33*2*((testdata[[#This Row],[price]]-testdata[[#This Row],[minL]])/(testdata[[#This Row],[maxH]]-testdata[[#This Row],[minL]])-0.5)+0.67*K130</f>
        <v>-0.47631390498252685</v>
      </c>
      <c r="K131" s="9">
        <f>IF(testdata[[#This Row],[valRaw]]&gt;0.99,0.999,IF(testdata[[#This Row],[valRaw]]&lt;-0.99,-0.999,testdata[[#This Row],[valRaw]]))</f>
        <v>-0.47631390498252685</v>
      </c>
      <c r="L131" s="9">
        <f>0.5*LN((1+testdata[[#This Row],[valAdj]])/(1-testdata[[#This Row],[valAdj]]))+0.5*L130</f>
        <v>-1.1490158912634785</v>
      </c>
      <c r="M131" s="9">
        <f t="shared" si="4"/>
        <v>-1.2616205767313451</v>
      </c>
      <c r="O131" s="2">
        <v>42926</v>
      </c>
      <c r="P131" s="9">
        <v>-1.149</v>
      </c>
      <c r="Q131" s="9">
        <v>-1.2616000000000001</v>
      </c>
    </row>
    <row r="132" spans="1:17" x14ac:dyDescent="0.25">
      <c r="A132" s="4">
        <v>131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3">
        <f>(testdata[[#This Row],[high]]+testdata[[#This Row],[low]])/2</f>
        <v>230.46</v>
      </c>
      <c r="H132" s="13">
        <f>MIN(G123:G132)</f>
        <v>229.965</v>
      </c>
      <c r="I132" s="13">
        <f t="shared" si="3"/>
        <v>231.67500000000001</v>
      </c>
      <c r="J132" s="9">
        <f>0.33*2*((testdata[[#This Row],[price]]-testdata[[#This Row],[minL]])/(testdata[[#This Row],[maxH]]-testdata[[#This Row],[minL]])-0.5)+0.67*K131</f>
        <v>-0.45807768475934485</v>
      </c>
      <c r="K132" s="9">
        <f>IF(testdata[[#This Row],[valRaw]]&gt;0.99,0.999,IF(testdata[[#This Row],[valRaw]]&lt;-0.99,-0.999,testdata[[#This Row],[valRaw]]))</f>
        <v>-0.45807768475934485</v>
      </c>
      <c r="L132" s="9">
        <f>0.5*LN((1+testdata[[#This Row],[valAdj]])/(1-testdata[[#This Row],[valAdj]]))+0.5*L131</f>
        <v>-1.0693837113939746</v>
      </c>
      <c r="M132" s="9">
        <f t="shared" si="4"/>
        <v>-1.1490158912634785</v>
      </c>
      <c r="O132" s="2">
        <v>42927</v>
      </c>
      <c r="P132" s="9">
        <v>-1.0693999999999999</v>
      </c>
      <c r="Q132" s="9">
        <v>-1.149</v>
      </c>
    </row>
    <row r="133" spans="1:17" x14ac:dyDescent="0.25">
      <c r="A133" s="4">
        <v>132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3">
        <f>(testdata[[#This Row],[high]]+testdata[[#This Row],[low]])/2</f>
        <v>232.41500000000002</v>
      </c>
      <c r="H133" s="13">
        <f>MIN(G124:G133)</f>
        <v>229.965</v>
      </c>
      <c r="I133" s="13">
        <f t="shared" si="3"/>
        <v>232.41500000000002</v>
      </c>
      <c r="J133" s="9">
        <f>0.33*2*((testdata[[#This Row],[price]]-testdata[[#This Row],[minL]])/(testdata[[#This Row],[maxH]]-testdata[[#This Row],[minL]])-0.5)+0.67*K132</f>
        <v>2.3087951211238966E-2</v>
      </c>
      <c r="K133" s="9">
        <f>IF(testdata[[#This Row],[valRaw]]&gt;0.99,0.999,IF(testdata[[#This Row],[valRaw]]&lt;-0.99,-0.999,testdata[[#This Row],[valRaw]]))</f>
        <v>2.3087951211238966E-2</v>
      </c>
      <c r="L133" s="9">
        <f>0.5*LN((1+testdata[[#This Row],[valAdj]])/(1-testdata[[#This Row],[valAdj]]))+0.5*L132</f>
        <v>-0.51159980080217993</v>
      </c>
      <c r="M133" s="9">
        <f t="shared" si="4"/>
        <v>-1.0693837113939746</v>
      </c>
      <c r="O133" s="2">
        <v>42928</v>
      </c>
      <c r="P133" s="9">
        <v>-0.51160000000000005</v>
      </c>
      <c r="Q133" s="9">
        <v>-1.0693999999999999</v>
      </c>
    </row>
    <row r="134" spans="1:17" x14ac:dyDescent="0.25">
      <c r="A134" s="4">
        <v>133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3">
        <f>(testdata[[#This Row],[high]]+testdata[[#This Row],[low]])/2</f>
        <v>232.8</v>
      </c>
      <c r="H134" s="13">
        <f>MIN(G125:G134)</f>
        <v>229.965</v>
      </c>
      <c r="I134" s="13">
        <f t="shared" si="3"/>
        <v>232.8</v>
      </c>
      <c r="J134" s="9">
        <f>0.33*2*((testdata[[#This Row],[price]]-testdata[[#This Row],[minL]])/(testdata[[#This Row],[maxH]]-testdata[[#This Row],[minL]])-0.5)+0.67*K133</f>
        <v>0.34546892731153012</v>
      </c>
      <c r="K134" s="9">
        <f>IF(testdata[[#This Row],[valRaw]]&gt;0.99,0.999,IF(testdata[[#This Row],[valRaw]]&lt;-0.99,-0.999,testdata[[#This Row],[valRaw]]))</f>
        <v>0.34546892731153012</v>
      </c>
      <c r="L134" s="9">
        <f>0.5*LN((1+testdata[[#This Row],[valAdj]])/(1-testdata[[#This Row],[valAdj]]))+0.5*L133</f>
        <v>0.10448950781483907</v>
      </c>
      <c r="M134" s="9">
        <f t="shared" si="4"/>
        <v>-0.51159980080217993</v>
      </c>
      <c r="O134" s="2">
        <v>42929</v>
      </c>
      <c r="P134" s="9">
        <v>0.1045</v>
      </c>
      <c r="Q134" s="9">
        <v>-0.51160000000000005</v>
      </c>
    </row>
    <row r="135" spans="1:17" x14ac:dyDescent="0.25">
      <c r="A135" s="4">
        <v>134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3">
        <f>(testdata[[#This Row],[high]]+testdata[[#This Row],[low]])/2</f>
        <v>233.74</v>
      </c>
      <c r="H135" s="13">
        <f>MIN(G126:G135)</f>
        <v>229.965</v>
      </c>
      <c r="I135" s="13">
        <f t="shared" si="3"/>
        <v>233.74</v>
      </c>
      <c r="J135" s="9">
        <f>0.33*2*((testdata[[#This Row],[price]]-testdata[[#This Row],[minL]])/(testdata[[#This Row],[maxH]]-testdata[[#This Row],[minL]])-0.5)+0.67*K134</f>
        <v>0.56146418129872522</v>
      </c>
      <c r="K135" s="9">
        <f>IF(testdata[[#This Row],[valRaw]]&gt;0.99,0.999,IF(testdata[[#This Row],[valRaw]]&lt;-0.99,-0.999,testdata[[#This Row],[valRaw]]))</f>
        <v>0.56146418129872522</v>
      </c>
      <c r="L135" s="9">
        <f>0.5*LN((1+testdata[[#This Row],[valAdj]])/(1-testdata[[#This Row],[valAdj]]))+0.5*L134</f>
        <v>0.68721362626978688</v>
      </c>
      <c r="M135" s="9">
        <f t="shared" si="4"/>
        <v>0.10448950781483907</v>
      </c>
      <c r="O135" s="2">
        <v>42930</v>
      </c>
      <c r="P135" s="9">
        <v>0.68720000000000003</v>
      </c>
      <c r="Q135" s="9">
        <v>0.1045</v>
      </c>
    </row>
    <row r="136" spans="1:17" x14ac:dyDescent="0.25">
      <c r="A136" s="4">
        <v>135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3">
        <f>(testdata[[#This Row],[high]]+testdata[[#This Row],[low]])/2</f>
        <v>234.19499999999999</v>
      </c>
      <c r="H136" s="13">
        <f>MIN(G127:G136)</f>
        <v>229.965</v>
      </c>
      <c r="I136" s="13">
        <f t="shared" si="3"/>
        <v>234.19499999999999</v>
      </c>
      <c r="J136" s="9">
        <f>0.33*2*((testdata[[#This Row],[price]]-testdata[[#This Row],[minL]])/(testdata[[#This Row],[maxH]]-testdata[[#This Row],[minL]])-0.5)+0.67*K135</f>
        <v>0.70618100147014595</v>
      </c>
      <c r="K136" s="9">
        <f>IF(testdata[[#This Row],[valRaw]]&gt;0.99,0.999,IF(testdata[[#This Row],[valRaw]]&lt;-0.99,-0.999,testdata[[#This Row],[valRaw]]))</f>
        <v>0.70618100147014595</v>
      </c>
      <c r="L136" s="9">
        <f>0.5*LN((1+testdata[[#This Row],[valAdj]])/(1-testdata[[#This Row],[valAdj]]))+0.5*L135</f>
        <v>1.2231312595989741</v>
      </c>
      <c r="M136" s="9">
        <f t="shared" si="4"/>
        <v>0.68721362626978688</v>
      </c>
      <c r="O136" s="2">
        <v>42933</v>
      </c>
      <c r="P136" s="9">
        <v>1.2231000000000001</v>
      </c>
      <c r="Q136" s="9">
        <v>0.68720000000000003</v>
      </c>
    </row>
    <row r="137" spans="1:17" x14ac:dyDescent="0.25">
      <c r="A137" s="4">
        <v>136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3">
        <f>(testdata[[#This Row],[high]]+testdata[[#This Row],[low]])/2</f>
        <v>233.79</v>
      </c>
      <c r="H137" s="13">
        <f>MIN(G128:G137)</f>
        <v>229.965</v>
      </c>
      <c r="I137" s="13">
        <f t="shared" si="3"/>
        <v>234.19499999999999</v>
      </c>
      <c r="J137" s="9">
        <f>0.33*2*((testdata[[#This Row],[price]]-testdata[[#This Row],[minL]])/(testdata[[#This Row],[maxH]]-testdata[[#This Row],[minL]])-0.5)+0.67*K136</f>
        <v>0.73994978162329539</v>
      </c>
      <c r="K137" s="9">
        <f>IF(testdata[[#This Row],[valRaw]]&gt;0.99,0.999,IF(testdata[[#This Row],[valRaw]]&lt;-0.99,-0.999,testdata[[#This Row],[valRaw]]))</f>
        <v>0.73994978162329539</v>
      </c>
      <c r="L137" s="9">
        <f>0.5*LN((1+testdata[[#This Row],[valAdj]])/(1-testdata[[#This Row],[valAdj]]))+0.5*L136</f>
        <v>1.56193401514369</v>
      </c>
      <c r="M137" s="9">
        <f t="shared" si="4"/>
        <v>1.2231312595989741</v>
      </c>
      <c r="O137" s="2">
        <v>42934</v>
      </c>
      <c r="P137" s="9">
        <v>1.5619000000000001</v>
      </c>
      <c r="Q137" s="9">
        <v>1.2231000000000001</v>
      </c>
    </row>
    <row r="138" spans="1:17" x14ac:dyDescent="0.25">
      <c r="A138" s="4">
        <v>137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3">
        <f>(testdata[[#This Row],[high]]+testdata[[#This Row],[low]])/2</f>
        <v>235.04</v>
      </c>
      <c r="H138" s="13">
        <f>MIN(G129:G138)</f>
        <v>229.965</v>
      </c>
      <c r="I138" s="13">
        <f t="shared" si="3"/>
        <v>235.04</v>
      </c>
      <c r="J138" s="9">
        <f>0.33*2*((testdata[[#This Row],[price]]-testdata[[#This Row],[minL]])/(testdata[[#This Row],[maxH]]-testdata[[#This Row],[minL]])-0.5)+0.67*K137</f>
        <v>0.82576635368760798</v>
      </c>
      <c r="K138" s="9">
        <f>IF(testdata[[#This Row],[valRaw]]&gt;0.99,0.999,IF(testdata[[#This Row],[valRaw]]&lt;-0.99,-0.999,testdata[[#This Row],[valRaw]]))</f>
        <v>0.82576635368760798</v>
      </c>
      <c r="L138" s="9">
        <f>0.5*LN((1+testdata[[#This Row],[valAdj]])/(1-testdata[[#This Row],[valAdj]]))+0.5*L137</f>
        <v>1.9556459597384679</v>
      </c>
      <c r="M138" s="9">
        <f t="shared" si="4"/>
        <v>1.56193401514369</v>
      </c>
      <c r="O138" s="2">
        <v>42935</v>
      </c>
      <c r="P138" s="9">
        <v>1.9556</v>
      </c>
      <c r="Q138" s="9">
        <v>1.5619000000000001</v>
      </c>
    </row>
    <row r="139" spans="1:17" x14ac:dyDescent="0.25">
      <c r="A139" s="4">
        <v>138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3">
        <f>(testdata[[#This Row],[high]]+testdata[[#This Row],[low]])/2</f>
        <v>235.45999999999998</v>
      </c>
      <c r="H139" s="13">
        <f>MIN(G130:G139)</f>
        <v>230.19499999999999</v>
      </c>
      <c r="I139" s="13">
        <f t="shared" si="3"/>
        <v>235.45999999999998</v>
      </c>
      <c r="J139" s="9">
        <f>0.33*2*((testdata[[#This Row],[price]]-testdata[[#This Row],[minL]])/(testdata[[#This Row],[maxH]]-testdata[[#This Row],[minL]])-0.5)+0.67*K138</f>
        <v>0.88326345697069741</v>
      </c>
      <c r="K139" s="9">
        <f>IF(testdata[[#This Row],[valRaw]]&gt;0.99,0.999,IF(testdata[[#This Row],[valRaw]]&lt;-0.99,-0.999,testdata[[#This Row],[valRaw]]))</f>
        <v>0.88326345697069741</v>
      </c>
      <c r="L139" s="9">
        <f>0.5*LN((1+testdata[[#This Row],[valAdj]])/(1-testdata[[#This Row],[valAdj]]))+0.5*L138</f>
        <v>2.3682438826278531</v>
      </c>
      <c r="M139" s="9">
        <f t="shared" si="4"/>
        <v>1.9556459597384679</v>
      </c>
      <c r="O139" s="2">
        <v>42936</v>
      </c>
      <c r="P139" s="9">
        <v>2.3681999999999999</v>
      </c>
      <c r="Q139" s="9">
        <v>1.9556</v>
      </c>
    </row>
    <row r="140" spans="1:17" x14ac:dyDescent="0.25">
      <c r="A140" s="4">
        <v>139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3">
        <f>(testdata[[#This Row],[high]]+testdata[[#This Row],[low]])/2</f>
        <v>235.07999999999998</v>
      </c>
      <c r="H140" s="13">
        <f>MIN(G131:G140)</f>
        <v>230.46</v>
      </c>
      <c r="I140" s="13">
        <f t="shared" ref="I140:I203" si="5">MAX(G131:G140)</f>
        <v>235.45999999999998</v>
      </c>
      <c r="J140" s="9">
        <f>0.33*2*((testdata[[#This Row],[price]]-testdata[[#This Row],[minL]])/(testdata[[#This Row],[maxH]]-testdata[[#This Row],[minL]])-0.5)+0.67*K139</f>
        <v>0.87162651617036757</v>
      </c>
      <c r="K140" s="9">
        <f>IF(testdata[[#This Row],[valRaw]]&gt;0.99,0.999,IF(testdata[[#This Row],[valRaw]]&lt;-0.99,-0.999,testdata[[#This Row],[valRaw]]))</f>
        <v>0.87162651617036757</v>
      </c>
      <c r="L140" s="9">
        <f>0.5*LN((1+testdata[[#This Row],[valAdj]])/(1-testdata[[#This Row],[valAdj]]))+0.5*L139</f>
        <v>2.5239315757343777</v>
      </c>
      <c r="M140" s="9">
        <f t="shared" si="4"/>
        <v>2.3682438826278531</v>
      </c>
      <c r="O140" s="2">
        <v>42937</v>
      </c>
      <c r="P140" s="9">
        <v>2.5238999999999998</v>
      </c>
      <c r="Q140" s="9">
        <v>2.3681999999999999</v>
      </c>
    </row>
    <row r="141" spans="1:17" x14ac:dyDescent="0.25">
      <c r="A141" s="4">
        <v>140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3">
        <f>(testdata[[#This Row],[high]]+testdata[[#This Row],[low]])/2</f>
        <v>235.16000000000003</v>
      </c>
      <c r="H141" s="13">
        <f>MIN(G132:G141)</f>
        <v>230.46</v>
      </c>
      <c r="I141" s="13">
        <f t="shared" si="5"/>
        <v>235.45999999999998</v>
      </c>
      <c r="J141" s="9">
        <f>0.33*2*((testdata[[#This Row],[price]]-testdata[[#This Row],[minL]])/(testdata[[#This Row],[maxH]]-testdata[[#This Row],[minL]])-0.5)+0.67*K140</f>
        <v>0.87438976583415207</v>
      </c>
      <c r="K141" s="9">
        <f>IF(testdata[[#This Row],[valRaw]]&gt;0.99,0.999,IF(testdata[[#This Row],[valRaw]]&lt;-0.99,-0.999,testdata[[#This Row],[valRaw]]))</f>
        <v>0.87438976583415207</v>
      </c>
      <c r="L141" s="9">
        <f>0.5*LN((1+testdata[[#This Row],[valAdj]])/(1-testdata[[#This Row],[valAdj]]))+0.5*L140</f>
        <v>2.613393135008657</v>
      </c>
      <c r="M141" s="9">
        <f t="shared" si="4"/>
        <v>2.5239315757343777</v>
      </c>
      <c r="O141" s="2">
        <v>42940</v>
      </c>
      <c r="P141" s="9">
        <v>2.6133999999999999</v>
      </c>
      <c r="Q141" s="9">
        <v>2.5238999999999998</v>
      </c>
    </row>
    <row r="142" spans="1:17" x14ac:dyDescent="0.25">
      <c r="A142" s="4">
        <v>141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3">
        <f>(testdata[[#This Row],[high]]+testdata[[#This Row],[low]])/2</f>
        <v>235.97499999999999</v>
      </c>
      <c r="H142" s="13">
        <f>MIN(G133:G142)</f>
        <v>232.41500000000002</v>
      </c>
      <c r="I142" s="13">
        <f t="shared" si="5"/>
        <v>235.97499999999999</v>
      </c>
      <c r="J142" s="9">
        <f>0.33*2*((testdata[[#This Row],[price]]-testdata[[#This Row],[minL]])/(testdata[[#This Row],[maxH]]-testdata[[#This Row],[minL]])-0.5)+0.67*K141</f>
        <v>0.91584114310888198</v>
      </c>
      <c r="K142" s="9">
        <f>IF(testdata[[#This Row],[valRaw]]&gt;0.99,0.999,IF(testdata[[#This Row],[valRaw]]&lt;-0.99,-0.999,testdata[[#This Row],[valRaw]]))</f>
        <v>0.91584114310888198</v>
      </c>
      <c r="L142" s="9">
        <f>0.5*LN((1+testdata[[#This Row],[valAdj]])/(1-testdata[[#This Row],[valAdj]]))+0.5*L141</f>
        <v>2.8692995065389004</v>
      </c>
      <c r="M142" s="9">
        <f t="shared" si="4"/>
        <v>2.613393135008657</v>
      </c>
      <c r="O142" s="2">
        <v>42941</v>
      </c>
      <c r="P142" s="9">
        <v>2.8693</v>
      </c>
      <c r="Q142" s="9">
        <v>2.6133999999999999</v>
      </c>
    </row>
    <row r="143" spans="1:17" x14ac:dyDescent="0.25">
      <c r="A143" s="4">
        <v>142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3">
        <f>(testdata[[#This Row],[high]]+testdata[[#This Row],[low]])/2</f>
        <v>235.95499999999998</v>
      </c>
      <c r="H143" s="13">
        <f>MIN(G134:G143)</f>
        <v>232.8</v>
      </c>
      <c r="I143" s="13">
        <f t="shared" si="5"/>
        <v>235.97499999999999</v>
      </c>
      <c r="J143" s="9">
        <f>0.33*2*((testdata[[#This Row],[price]]-testdata[[#This Row],[minL]])/(testdata[[#This Row],[maxH]]-testdata[[#This Row],[minL]])-0.5)+0.67*K142</f>
        <v>0.93945608556798832</v>
      </c>
      <c r="K143" s="9">
        <f>IF(testdata[[#This Row],[valRaw]]&gt;0.99,0.999,IF(testdata[[#This Row],[valRaw]]&lt;-0.99,-0.999,testdata[[#This Row],[valRaw]]))</f>
        <v>0.93945608556798832</v>
      </c>
      <c r="L143" s="9">
        <f>0.5*LN((1+testdata[[#This Row],[valAdj]])/(1-testdata[[#This Row],[valAdj]]))+0.5*L142</f>
        <v>3.1680466954562263</v>
      </c>
      <c r="M143" s="9">
        <f t="shared" si="4"/>
        <v>2.8692995065389004</v>
      </c>
      <c r="O143" s="2">
        <v>42942</v>
      </c>
      <c r="P143" s="9">
        <v>3.1680000000000001</v>
      </c>
      <c r="Q143" s="9">
        <v>2.8693</v>
      </c>
    </row>
    <row r="144" spans="1:17" x14ac:dyDescent="0.25">
      <c r="A144" s="4">
        <v>143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3">
        <f>(testdata[[#This Row],[high]]+testdata[[#This Row],[low]])/2</f>
        <v>235.36500000000001</v>
      </c>
      <c r="H144" s="13">
        <f>MIN(G135:G144)</f>
        <v>233.74</v>
      </c>
      <c r="I144" s="13">
        <f t="shared" si="5"/>
        <v>235.97499999999999</v>
      </c>
      <c r="J144" s="9">
        <f>0.33*2*((testdata[[#This Row],[price]]-testdata[[#This Row],[minL]])/(testdata[[#This Row],[maxH]]-testdata[[#This Row],[minL]])-0.5)+0.67*K143</f>
        <v>0.77930134914263594</v>
      </c>
      <c r="K144" s="9">
        <f>IF(testdata[[#This Row],[valRaw]]&gt;0.99,0.999,IF(testdata[[#This Row],[valRaw]]&lt;-0.99,-0.999,testdata[[#This Row],[valRaw]]))</f>
        <v>0.77930134914263594</v>
      </c>
      <c r="L144" s="9">
        <f>0.5*LN((1+testdata[[#This Row],[valAdj]])/(1-testdata[[#This Row],[valAdj]]))+0.5*L143</f>
        <v>2.6276122804921158</v>
      </c>
      <c r="M144" s="9">
        <f t="shared" si="4"/>
        <v>3.1680466954562263</v>
      </c>
      <c r="O144" s="2">
        <v>42943</v>
      </c>
      <c r="P144" s="9">
        <v>2.6276000000000002</v>
      </c>
      <c r="Q144" s="9">
        <v>3.1680000000000001</v>
      </c>
    </row>
    <row r="145" spans="1:17" x14ac:dyDescent="0.25">
      <c r="A145" s="4">
        <v>144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3">
        <f>(testdata[[#This Row],[high]]+testdata[[#This Row],[low]])/2</f>
        <v>235.125</v>
      </c>
      <c r="H145" s="13">
        <f>MIN(G136:G145)</f>
        <v>233.79</v>
      </c>
      <c r="I145" s="13">
        <f t="shared" si="5"/>
        <v>235.97499999999999</v>
      </c>
      <c r="J145" s="9">
        <f>0.33*2*((testdata[[#This Row],[price]]-testdata[[#This Row],[minL]])/(testdata[[#This Row],[maxH]]-testdata[[#This Row],[minL]])-0.5)+0.67*K144</f>
        <v>0.5953813318431882</v>
      </c>
      <c r="K145" s="9">
        <f>IF(testdata[[#This Row],[valRaw]]&gt;0.99,0.999,IF(testdata[[#This Row],[valRaw]]&lt;-0.99,-0.999,testdata[[#This Row],[valRaw]]))</f>
        <v>0.5953813318431882</v>
      </c>
      <c r="L145" s="9">
        <f>0.5*LN((1+testdata[[#This Row],[valAdj]])/(1-testdata[[#This Row],[valAdj]]))+0.5*L144</f>
        <v>1.9997676416039347</v>
      </c>
      <c r="M145" s="9">
        <f t="shared" si="4"/>
        <v>2.6276122804921158</v>
      </c>
      <c r="O145" s="2">
        <v>42944</v>
      </c>
      <c r="P145" s="9">
        <v>1.9998</v>
      </c>
      <c r="Q145" s="9">
        <v>2.6276000000000002</v>
      </c>
    </row>
    <row r="146" spans="1:17" x14ac:dyDescent="0.25">
      <c r="A146" s="4">
        <v>145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3">
        <f>(testdata[[#This Row],[high]]+testdata[[#This Row],[low]])/2</f>
        <v>235.51999999999998</v>
      </c>
      <c r="H146" s="13">
        <f>MIN(G137:G146)</f>
        <v>233.79</v>
      </c>
      <c r="I146" s="13">
        <f t="shared" si="5"/>
        <v>235.97499999999999</v>
      </c>
      <c r="J146" s="9">
        <f>0.33*2*((testdata[[#This Row],[price]]-testdata[[#This Row],[minL]])/(testdata[[#This Row],[maxH]]-testdata[[#This Row],[minL]])-0.5)+0.67*K145</f>
        <v>0.5914684213967174</v>
      </c>
      <c r="K146" s="9">
        <f>IF(testdata[[#This Row],[valRaw]]&gt;0.99,0.999,IF(testdata[[#This Row],[valRaw]]&lt;-0.99,-0.999,testdata[[#This Row],[valRaw]]))</f>
        <v>0.5914684213967174</v>
      </c>
      <c r="L146" s="9">
        <f>0.5*LN((1+testdata[[#This Row],[valAdj]])/(1-testdata[[#This Row],[valAdj]]))+0.5*L145</f>
        <v>1.6798054154883353</v>
      </c>
      <c r="M146" s="9">
        <f t="shared" si="4"/>
        <v>1.9997676416039347</v>
      </c>
      <c r="O146" s="2">
        <v>42947</v>
      </c>
      <c r="P146" s="9">
        <v>1.6798</v>
      </c>
      <c r="Q146" s="9">
        <v>1.9998</v>
      </c>
    </row>
    <row r="147" spans="1:17" x14ac:dyDescent="0.25">
      <c r="A147" s="4">
        <v>146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3">
        <f>(testdata[[#This Row],[high]]+testdata[[#This Row],[low]])/2</f>
        <v>235.61500000000001</v>
      </c>
      <c r="H147" s="13">
        <f>MIN(G138:G147)</f>
        <v>235.04</v>
      </c>
      <c r="I147" s="13">
        <f t="shared" si="5"/>
        <v>235.97499999999999</v>
      </c>
      <c r="J147" s="9">
        <f>0.33*2*((testdata[[#This Row],[price]]-testdata[[#This Row],[minL]])/(testdata[[#This Row],[maxH]]-testdata[[#This Row],[minL]])-0.5)+0.67*K146</f>
        <v>0.47216619527698822</v>
      </c>
      <c r="K147" s="9">
        <f>IF(testdata[[#This Row],[valRaw]]&gt;0.99,0.999,IF(testdata[[#This Row],[valRaw]]&lt;-0.99,-0.999,testdata[[#This Row],[valRaw]]))</f>
        <v>0.47216619527698822</v>
      </c>
      <c r="L147" s="9">
        <f>0.5*LN((1+testdata[[#This Row],[valAdj]])/(1-testdata[[#This Row],[valAdj]]))+0.5*L146</f>
        <v>1.3527570712142465</v>
      </c>
      <c r="M147" s="9">
        <f t="shared" si="4"/>
        <v>1.6798054154883353</v>
      </c>
      <c r="O147" s="2">
        <v>42948</v>
      </c>
      <c r="P147" s="9">
        <v>1.3528</v>
      </c>
      <c r="Q147" s="9">
        <v>1.6798</v>
      </c>
    </row>
    <row r="148" spans="1:17" x14ac:dyDescent="0.25">
      <c r="A148" s="4">
        <v>147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3">
        <f>(testdata[[#This Row],[high]]+testdata[[#This Row],[low]])/2</f>
        <v>235.5</v>
      </c>
      <c r="H148" s="13">
        <f>MIN(G139:G148)</f>
        <v>235.07999999999998</v>
      </c>
      <c r="I148" s="13">
        <f t="shared" si="5"/>
        <v>235.97499999999999</v>
      </c>
      <c r="J148" s="9">
        <f>0.33*2*((testdata[[#This Row],[price]]-testdata[[#This Row],[minL]])/(testdata[[#This Row],[maxH]]-testdata[[#This Row],[minL]])-0.5)+0.67*K147</f>
        <v>0.29607202122665177</v>
      </c>
      <c r="K148" s="9">
        <f>IF(testdata[[#This Row],[valRaw]]&gt;0.99,0.999,IF(testdata[[#This Row],[valRaw]]&lt;-0.99,-0.999,testdata[[#This Row],[valRaw]]))</f>
        <v>0.29607202122665177</v>
      </c>
      <c r="L148" s="9">
        <f>0.5*LN((1+testdata[[#This Row],[valAdj]])/(1-testdata[[#This Row],[valAdj]]))+0.5*L147</f>
        <v>0.98158723523528468</v>
      </c>
      <c r="M148" s="9">
        <f t="shared" si="4"/>
        <v>1.3527570712142465</v>
      </c>
      <c r="O148" s="2">
        <v>42949</v>
      </c>
      <c r="P148" s="9">
        <v>0.98160000000000003</v>
      </c>
      <c r="Q148" s="9">
        <v>1.3528</v>
      </c>
    </row>
    <row r="149" spans="1:17" x14ac:dyDescent="0.25">
      <c r="A149" s="4">
        <v>148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3">
        <f>(testdata[[#This Row],[high]]+testdata[[#This Row],[low]])/2</f>
        <v>235.505</v>
      </c>
      <c r="H149" s="13">
        <f>MIN(G140:G149)</f>
        <v>235.07999999999998</v>
      </c>
      <c r="I149" s="13">
        <f t="shared" si="5"/>
        <v>235.97499999999999</v>
      </c>
      <c r="J149" s="9">
        <f>0.33*2*((testdata[[#This Row],[price]]-testdata[[#This Row],[minL]])/(testdata[[#This Row],[maxH]]-testdata[[#This Row],[minL]])-0.5)+0.67*K148</f>
        <v>0.18177607545091176</v>
      </c>
      <c r="K149" s="9">
        <f>IF(testdata[[#This Row],[valRaw]]&gt;0.99,0.999,IF(testdata[[#This Row],[valRaw]]&lt;-0.99,-0.999,testdata[[#This Row],[valRaw]]))</f>
        <v>0.18177607545091176</v>
      </c>
      <c r="L149" s="9">
        <f>0.5*LN((1+testdata[[#This Row],[valAdj]])/(1-testdata[[#This Row],[valAdj]]))+0.5*L148</f>
        <v>0.67461246212384884</v>
      </c>
      <c r="M149" s="9">
        <f t="shared" si="4"/>
        <v>0.98158723523528468</v>
      </c>
      <c r="O149" s="2">
        <v>42950</v>
      </c>
      <c r="P149" s="9">
        <v>0.67459999999999998</v>
      </c>
      <c r="Q149" s="9">
        <v>0.98160000000000003</v>
      </c>
    </row>
    <row r="150" spans="1:17" x14ac:dyDescent="0.25">
      <c r="A150" s="4">
        <v>149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3">
        <f>(testdata[[#This Row],[high]]+testdata[[#This Row],[low]])/2</f>
        <v>235.88</v>
      </c>
      <c r="H150" s="13">
        <f>MIN(G141:G150)</f>
        <v>235.125</v>
      </c>
      <c r="I150" s="13">
        <f t="shared" si="5"/>
        <v>235.97499999999999</v>
      </c>
      <c r="J150" s="9">
        <f>0.33*2*((testdata[[#This Row],[price]]-testdata[[#This Row],[minL]])/(testdata[[#This Row],[maxH]]-testdata[[#This Row],[minL]])-0.5)+0.67*K149</f>
        <v>0.37802526466975839</v>
      </c>
      <c r="K150" s="9">
        <f>IF(testdata[[#This Row],[valRaw]]&gt;0.99,0.999,IF(testdata[[#This Row],[valRaw]]&lt;-0.99,-0.999,testdata[[#This Row],[valRaw]]))</f>
        <v>0.37802526466975839</v>
      </c>
      <c r="L150" s="9">
        <f>0.5*LN((1+testdata[[#This Row],[valAdj]])/(1-testdata[[#This Row],[valAdj]]))+0.5*L149</f>
        <v>0.73505988717922099</v>
      </c>
      <c r="M150" s="9">
        <f t="shared" si="4"/>
        <v>0.67461246212384884</v>
      </c>
      <c r="O150" s="2">
        <v>42951</v>
      </c>
      <c r="P150" s="9">
        <v>0.73509999999999998</v>
      </c>
      <c r="Q150" s="9">
        <v>0.67459999999999998</v>
      </c>
    </row>
    <row r="151" spans="1:17" x14ac:dyDescent="0.25">
      <c r="A151" s="4">
        <v>150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3">
        <f>(testdata[[#This Row],[high]]+testdata[[#This Row],[low]])/2</f>
        <v>236.10500000000002</v>
      </c>
      <c r="H151" s="13">
        <f>MIN(G142:G151)</f>
        <v>235.125</v>
      </c>
      <c r="I151" s="13">
        <f t="shared" si="5"/>
        <v>236.10500000000002</v>
      </c>
      <c r="J151" s="9">
        <f>0.33*2*((testdata[[#This Row],[price]]-testdata[[#This Row],[minL]])/(testdata[[#This Row],[maxH]]-testdata[[#This Row],[minL]])-0.5)+0.67*K150</f>
        <v>0.58327692732873815</v>
      </c>
      <c r="K151" s="9">
        <f>IF(testdata[[#This Row],[valRaw]]&gt;0.99,0.999,IF(testdata[[#This Row],[valRaw]]&lt;-0.99,-0.999,testdata[[#This Row],[valRaw]]))</f>
        <v>0.58327692732873815</v>
      </c>
      <c r="L151" s="15">
        <f>0.5*LN((1+testdata[[#This Row],[valAdj]])/(1-testdata[[#This Row],[valAdj]]))+0.5*L150</f>
        <v>1.034944981591617</v>
      </c>
      <c r="M151" s="15">
        <f t="shared" si="4"/>
        <v>0.73505988717922099</v>
      </c>
      <c r="O151" s="2">
        <v>42954</v>
      </c>
      <c r="P151" s="9">
        <v>1.0348999999999999</v>
      </c>
      <c r="Q151" s="9">
        <v>0.73509999999999998</v>
      </c>
    </row>
    <row r="152" spans="1:17" x14ac:dyDescent="0.25">
      <c r="A152" s="4">
        <v>151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3">
        <f>(testdata[[#This Row],[high]]+testdata[[#This Row],[low]])/2</f>
        <v>236.34</v>
      </c>
      <c r="H152" s="13">
        <f>MIN(G143:G152)</f>
        <v>235.125</v>
      </c>
      <c r="I152" s="13">
        <f t="shared" si="5"/>
        <v>236.34</v>
      </c>
      <c r="J152" s="9">
        <f>0.33*2*((testdata[[#This Row],[price]]-testdata[[#This Row],[minL]])/(testdata[[#This Row],[maxH]]-testdata[[#This Row],[minL]])-0.5)+0.67*K151</f>
        <v>0.72079554131025458</v>
      </c>
      <c r="K152" s="9">
        <f>IF(testdata[[#This Row],[valRaw]]&gt;0.99,0.999,IF(testdata[[#This Row],[valRaw]]&lt;-0.99,-0.999,testdata[[#This Row],[valRaw]]))</f>
        <v>0.72079554131025458</v>
      </c>
      <c r="L152" s="9">
        <f>0.5*LN((1+testdata[[#This Row],[valAdj]])/(1-testdata[[#This Row],[valAdj]]))+0.5*L151</f>
        <v>1.4267713141027958</v>
      </c>
      <c r="M152" s="9">
        <f t="shared" si="4"/>
        <v>1.034944981591617</v>
      </c>
      <c r="O152" s="2">
        <v>42955</v>
      </c>
      <c r="P152" s="9">
        <v>1.4268000000000001</v>
      </c>
      <c r="Q152" s="9">
        <v>1.0348999999999999</v>
      </c>
    </row>
    <row r="153" spans="1:17" x14ac:dyDescent="0.25">
      <c r="A153" s="4">
        <v>152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3">
        <f>(testdata[[#This Row],[high]]+testdata[[#This Row],[low]])/2</f>
        <v>235.215</v>
      </c>
      <c r="H153" s="13">
        <f>MIN(G144:G153)</f>
        <v>235.125</v>
      </c>
      <c r="I153" s="13">
        <f t="shared" si="5"/>
        <v>236.34</v>
      </c>
      <c r="J153" s="9">
        <f>0.33*2*((testdata[[#This Row],[price]]-testdata[[#This Row],[minL]])/(testdata[[#This Row],[maxH]]-testdata[[#This Row],[minL]])-0.5)+0.67*K152</f>
        <v>0.20182190156676116</v>
      </c>
      <c r="K153" s="9">
        <f>IF(testdata[[#This Row],[valRaw]]&gt;0.99,0.999,IF(testdata[[#This Row],[valRaw]]&lt;-0.99,-0.999,testdata[[#This Row],[valRaw]]))</f>
        <v>0.20182190156676116</v>
      </c>
      <c r="L153" s="9">
        <f>0.5*LN((1+testdata[[#This Row],[valAdj]])/(1-testdata[[#This Row],[valAdj]]))+0.5*L152</f>
        <v>0.91801674813178957</v>
      </c>
      <c r="M153" s="9">
        <f t="shared" si="4"/>
        <v>1.4267713141027958</v>
      </c>
      <c r="O153" s="2">
        <v>42956</v>
      </c>
      <c r="P153" s="9">
        <v>0.91800000000000004</v>
      </c>
      <c r="Q153" s="9">
        <v>1.4268000000000001</v>
      </c>
    </row>
    <row r="154" spans="1:17" x14ac:dyDescent="0.25">
      <c r="A154" s="4">
        <v>153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3">
        <f>(testdata[[#This Row],[high]]+testdata[[#This Row],[low]])/2</f>
        <v>233.67500000000001</v>
      </c>
      <c r="H154" s="13">
        <f>MIN(G145:G154)</f>
        <v>233.67500000000001</v>
      </c>
      <c r="I154" s="13">
        <f t="shared" si="5"/>
        <v>236.34</v>
      </c>
      <c r="J154" s="9">
        <f>0.33*2*((testdata[[#This Row],[price]]-testdata[[#This Row],[minL]])/(testdata[[#This Row],[maxH]]-testdata[[#This Row],[minL]])-0.5)+0.67*K153</f>
        <v>-0.19477932595027003</v>
      </c>
      <c r="K154" s="9">
        <f>IF(testdata[[#This Row],[valRaw]]&gt;0.99,0.999,IF(testdata[[#This Row],[valRaw]]&lt;-0.99,-0.999,testdata[[#This Row],[valRaw]]))</f>
        <v>-0.19477932595027003</v>
      </c>
      <c r="L154" s="9">
        <f>0.5*LN((1+testdata[[#This Row],[valAdj]])/(1-testdata[[#This Row],[valAdj]]))+0.5*L153</f>
        <v>0.26170816720092577</v>
      </c>
      <c r="M154" s="9">
        <f t="shared" si="4"/>
        <v>0.91801674813178957</v>
      </c>
      <c r="O154" s="2">
        <v>42957</v>
      </c>
      <c r="P154" s="9">
        <v>0.26169999999999999</v>
      </c>
      <c r="Q154" s="9">
        <v>0.91800000000000004</v>
      </c>
    </row>
    <row r="155" spans="1:17" x14ac:dyDescent="0.25">
      <c r="A155" s="4">
        <v>154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3">
        <f>(testdata[[#This Row],[high]]+testdata[[#This Row],[low]])/2</f>
        <v>232.91499999999999</v>
      </c>
      <c r="H155" s="13">
        <f>MIN(G146:G155)</f>
        <v>232.91499999999999</v>
      </c>
      <c r="I155" s="13">
        <f t="shared" si="5"/>
        <v>236.34</v>
      </c>
      <c r="J155" s="9">
        <f>0.33*2*((testdata[[#This Row],[price]]-testdata[[#This Row],[minL]])/(testdata[[#This Row],[maxH]]-testdata[[#This Row],[minL]])-0.5)+0.67*K154</f>
        <v>-0.46050214838668091</v>
      </c>
      <c r="K155" s="9">
        <f>IF(testdata[[#This Row],[valRaw]]&gt;0.99,0.999,IF(testdata[[#This Row],[valRaw]]&lt;-0.99,-0.999,testdata[[#This Row],[valRaw]]))</f>
        <v>-0.46050214838668091</v>
      </c>
      <c r="L155" s="9">
        <f>0.5*LN((1+testdata[[#This Row],[valAdj]])/(1-testdata[[#This Row],[valAdj]]))+0.5*L154</f>
        <v>-0.36709431155527372</v>
      </c>
      <c r="M155" s="9">
        <f t="shared" si="4"/>
        <v>0.26170816720092577</v>
      </c>
      <c r="O155" s="2">
        <v>42958</v>
      </c>
      <c r="P155" s="9">
        <v>-0.36709999999999998</v>
      </c>
      <c r="Q155" s="9">
        <v>0.26169999999999999</v>
      </c>
    </row>
    <row r="156" spans="1:17" x14ac:dyDescent="0.25">
      <c r="A156" s="4">
        <v>155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3">
        <f>(testdata[[#This Row],[high]]+testdata[[#This Row],[low]])/2</f>
        <v>234.72</v>
      </c>
      <c r="H156" s="13">
        <f>MIN(G147:G156)</f>
        <v>232.91499999999999</v>
      </c>
      <c r="I156" s="13">
        <f t="shared" si="5"/>
        <v>236.34</v>
      </c>
      <c r="J156" s="9">
        <f>0.33*2*((testdata[[#This Row],[price]]-testdata[[#This Row],[minL]])/(testdata[[#This Row],[maxH]]-testdata[[#This Row],[minL]])-0.5)+0.67*K155</f>
        <v>-0.29071162190082783</v>
      </c>
      <c r="K156" s="9">
        <f>IF(testdata[[#This Row],[valRaw]]&gt;0.99,0.999,IF(testdata[[#This Row],[valRaw]]&lt;-0.99,-0.999,testdata[[#This Row],[valRaw]]))</f>
        <v>-0.29071162190082783</v>
      </c>
      <c r="L156" s="9">
        <f>0.5*LN((1+testdata[[#This Row],[valAdj]])/(1-testdata[[#This Row],[valAdj]]))+0.5*L155</f>
        <v>-0.4828905593250517</v>
      </c>
      <c r="M156" s="9">
        <f t="shared" si="4"/>
        <v>-0.36709431155527372</v>
      </c>
      <c r="O156" s="2">
        <v>42961</v>
      </c>
      <c r="P156" s="9">
        <v>-0.4829</v>
      </c>
      <c r="Q156" s="9">
        <v>-0.36709999999999998</v>
      </c>
    </row>
    <row r="157" spans="1:17" x14ac:dyDescent="0.25">
      <c r="A157" s="4">
        <v>156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3">
        <f>(testdata[[#This Row],[high]]+testdata[[#This Row],[low]])/2</f>
        <v>235.11</v>
      </c>
      <c r="H157" s="13">
        <f>MIN(G148:G157)</f>
        <v>232.91499999999999</v>
      </c>
      <c r="I157" s="13">
        <f t="shared" si="5"/>
        <v>236.34</v>
      </c>
      <c r="J157" s="9">
        <f>0.33*2*((testdata[[#This Row],[price]]-testdata[[#This Row],[minL]])/(testdata[[#This Row],[maxH]]-testdata[[#This Row],[minL]])-0.5)+0.67*K156</f>
        <v>-0.10179868448377088</v>
      </c>
      <c r="K157" s="9">
        <f>IF(testdata[[#This Row],[valRaw]]&gt;0.99,0.999,IF(testdata[[#This Row],[valRaw]]&lt;-0.99,-0.999,testdata[[#This Row],[valRaw]]))</f>
        <v>-0.10179868448377088</v>
      </c>
      <c r="L157" s="9">
        <f>0.5*LN((1+testdata[[#This Row],[valAdj]])/(1-testdata[[#This Row],[valAdj]]))+0.5*L156</f>
        <v>-0.34359781256319377</v>
      </c>
      <c r="M157" s="9">
        <f t="shared" si="4"/>
        <v>-0.4828905593250517</v>
      </c>
      <c r="O157" s="2">
        <v>42962</v>
      </c>
      <c r="P157" s="9">
        <v>-0.34360000000000002</v>
      </c>
      <c r="Q157" s="9">
        <v>-0.4829</v>
      </c>
    </row>
    <row r="158" spans="1:17" x14ac:dyDescent="0.25">
      <c r="A158" s="4">
        <v>157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3">
        <f>(testdata[[#This Row],[high]]+testdata[[#This Row],[low]])/2</f>
        <v>235.52500000000001</v>
      </c>
      <c r="H158" s="13">
        <f>MIN(G149:G158)</f>
        <v>232.91499999999999</v>
      </c>
      <c r="I158" s="13">
        <f t="shared" si="5"/>
        <v>236.34</v>
      </c>
      <c r="J158" s="9">
        <f>0.33*2*((testdata[[#This Row],[price]]-testdata[[#This Row],[minL]])/(testdata[[#This Row],[maxH]]-testdata[[#This Row],[minL]])-0.5)+0.67*K157</f>
        <v>0.10474378650536355</v>
      </c>
      <c r="K158" s="9">
        <f>IF(testdata[[#This Row],[valRaw]]&gt;0.99,0.999,IF(testdata[[#This Row],[valRaw]]&lt;-0.99,-0.999,testdata[[#This Row],[valRaw]]))</f>
        <v>0.10474378650536355</v>
      </c>
      <c r="L158" s="9">
        <f>0.5*LN((1+testdata[[#This Row],[valAdj]])/(1-testdata[[#This Row],[valAdj]]))+0.5*L157</f>
        <v>-6.6669521140290122E-2</v>
      </c>
      <c r="M158" s="9">
        <f t="shared" si="4"/>
        <v>-0.34359781256319377</v>
      </c>
      <c r="O158" s="2">
        <v>42963</v>
      </c>
      <c r="P158" s="9">
        <v>-6.6699999999999995E-2</v>
      </c>
      <c r="Q158" s="9">
        <v>-0.34360000000000002</v>
      </c>
    </row>
    <row r="159" spans="1:17" x14ac:dyDescent="0.25">
      <c r="A159" s="4">
        <v>158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3">
        <f>(testdata[[#This Row],[high]]+testdata[[#This Row],[low]])/2</f>
        <v>233.45999999999998</v>
      </c>
      <c r="H159" s="13">
        <f>MIN(G150:G159)</f>
        <v>232.91499999999999</v>
      </c>
      <c r="I159" s="13">
        <f t="shared" si="5"/>
        <v>236.34</v>
      </c>
      <c r="J159" s="9">
        <f>0.33*2*((testdata[[#This Row],[price]]-testdata[[#This Row],[minL]])/(testdata[[#This Row],[maxH]]-testdata[[#This Row],[minL]])-0.5)+0.67*K158</f>
        <v>-0.15479976523119021</v>
      </c>
      <c r="K159" s="9">
        <f>IF(testdata[[#This Row],[valRaw]]&gt;0.99,0.999,IF(testdata[[#This Row],[valRaw]]&lt;-0.99,-0.999,testdata[[#This Row],[valRaw]]))</f>
        <v>-0.15479976523119021</v>
      </c>
      <c r="L159" s="9">
        <f>0.5*LN((1+testdata[[#This Row],[valAdj]])/(1-testdata[[#This Row],[valAdj]]))+0.5*L158</f>
        <v>-0.18938910106088855</v>
      </c>
      <c r="M159" s="9">
        <f t="shared" si="4"/>
        <v>-6.6669521140290122E-2</v>
      </c>
      <c r="O159" s="2">
        <v>42964</v>
      </c>
      <c r="P159" s="9">
        <v>-0.18940000000000001</v>
      </c>
      <c r="Q159" s="9">
        <v>-6.6699999999999995E-2</v>
      </c>
    </row>
    <row r="160" spans="1:17" x14ac:dyDescent="0.25">
      <c r="A160" s="4">
        <v>159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3">
        <f>(testdata[[#This Row],[high]]+testdata[[#This Row],[low]])/2</f>
        <v>231.88499999999999</v>
      </c>
      <c r="H160" s="13">
        <f>MIN(G151:G160)</f>
        <v>231.88499999999999</v>
      </c>
      <c r="I160" s="13">
        <f t="shared" si="5"/>
        <v>236.34</v>
      </c>
      <c r="J160" s="9">
        <f>0.33*2*((testdata[[#This Row],[price]]-testdata[[#This Row],[minL]])/(testdata[[#This Row],[maxH]]-testdata[[#This Row],[minL]])-0.5)+0.67*K159</f>
        <v>-0.43371584270489749</v>
      </c>
      <c r="K160" s="9">
        <f>IF(testdata[[#This Row],[valRaw]]&gt;0.99,0.999,IF(testdata[[#This Row],[valRaw]]&lt;-0.99,-0.999,testdata[[#This Row],[valRaw]]))</f>
        <v>-0.43371584270489749</v>
      </c>
      <c r="L160" s="9">
        <f>0.5*LN((1+testdata[[#This Row],[valAdj]])/(1-testdata[[#This Row],[valAdj]]))+0.5*L159</f>
        <v>-0.55915897428163985</v>
      </c>
      <c r="M160" s="9">
        <f t="shared" si="4"/>
        <v>-0.18938910106088855</v>
      </c>
      <c r="O160" s="2">
        <v>42965</v>
      </c>
      <c r="P160" s="9">
        <v>-0.55920000000000003</v>
      </c>
      <c r="Q160" s="9">
        <v>-0.18940000000000001</v>
      </c>
    </row>
    <row r="161" spans="1:17" x14ac:dyDescent="0.25">
      <c r="A161" s="4">
        <v>160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3">
        <f>(testdata[[#This Row],[high]]+testdata[[#This Row],[low]])/2</f>
        <v>231.23500000000001</v>
      </c>
      <c r="H161" s="13">
        <f>MIN(G152:G161)</f>
        <v>231.23500000000001</v>
      </c>
      <c r="I161" s="13">
        <f t="shared" si="5"/>
        <v>236.34</v>
      </c>
      <c r="J161" s="9">
        <f>0.33*2*((testdata[[#This Row],[price]]-testdata[[#This Row],[minL]])/(testdata[[#This Row],[maxH]]-testdata[[#This Row],[minL]])-0.5)+0.67*K160</f>
        <v>-0.62058961461228135</v>
      </c>
      <c r="K161" s="9">
        <f>IF(testdata[[#This Row],[valRaw]]&gt;0.99,0.999,IF(testdata[[#This Row],[valRaw]]&lt;-0.99,-0.999,testdata[[#This Row],[valRaw]]))</f>
        <v>-0.62058961461228135</v>
      </c>
      <c r="L161" s="9">
        <f>0.5*LN((1+testdata[[#This Row],[valAdj]])/(1-testdata[[#This Row],[valAdj]]))+0.5*L160</f>
        <v>-1.0055429328066292</v>
      </c>
      <c r="M161" s="9">
        <f t="shared" si="4"/>
        <v>-0.55915897428163985</v>
      </c>
      <c r="O161" s="2">
        <v>42968</v>
      </c>
      <c r="P161" s="9">
        <v>-1.0055000000000001</v>
      </c>
      <c r="Q161" s="9">
        <v>-0.55920000000000003</v>
      </c>
    </row>
    <row r="162" spans="1:17" x14ac:dyDescent="0.25">
      <c r="A162" s="4">
        <v>161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3">
        <f>(testdata[[#This Row],[high]]+testdata[[#This Row],[low]])/2</f>
        <v>233.20999999999998</v>
      </c>
      <c r="H162" s="13">
        <f>MIN(G153:G162)</f>
        <v>231.23500000000001</v>
      </c>
      <c r="I162" s="13">
        <f t="shared" si="5"/>
        <v>235.52500000000001</v>
      </c>
      <c r="J162" s="9">
        <f>0.33*2*((testdata[[#This Row],[price]]-testdata[[#This Row],[minL]])/(testdata[[#This Row],[maxH]]-testdata[[#This Row],[minL]])-0.5)+0.67*K161</f>
        <v>-0.44194888794407938</v>
      </c>
      <c r="K162" s="9">
        <f>IF(testdata[[#This Row],[valRaw]]&gt;0.99,0.999,IF(testdata[[#This Row],[valRaw]]&lt;-0.99,-0.999,testdata[[#This Row],[valRaw]]))</f>
        <v>-0.44194888794407938</v>
      </c>
      <c r="L162" s="9">
        <f>0.5*LN((1+testdata[[#This Row],[valAdj]])/(1-testdata[[#This Row],[valAdj]]))+0.5*L161</f>
        <v>-0.97742162395831644</v>
      </c>
      <c r="M162" s="9">
        <f t="shared" si="4"/>
        <v>-1.0055429328066292</v>
      </c>
      <c r="O162" s="2">
        <v>42969</v>
      </c>
      <c r="P162" s="9">
        <v>-0.97740000000000005</v>
      </c>
      <c r="Q162" s="9">
        <v>-1.0055000000000001</v>
      </c>
    </row>
    <row r="163" spans="1:17" x14ac:dyDescent="0.25">
      <c r="A163" s="4">
        <v>162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3">
        <f>(testdata[[#This Row],[high]]+testdata[[#This Row],[low]])/2</f>
        <v>233.23000000000002</v>
      </c>
      <c r="H163" s="13">
        <f>MIN(G154:G163)</f>
        <v>231.23500000000001</v>
      </c>
      <c r="I163" s="13">
        <f t="shared" si="5"/>
        <v>235.52500000000001</v>
      </c>
      <c r="J163" s="9">
        <f>0.33*2*((testdata[[#This Row],[price]]-testdata[[#This Row],[minL]])/(testdata[[#This Row],[maxH]]-testdata[[#This Row],[minL]])-0.5)+0.67*K162</f>
        <v>-0.31918267799945504</v>
      </c>
      <c r="K163" s="9">
        <f>IF(testdata[[#This Row],[valRaw]]&gt;0.99,0.999,IF(testdata[[#This Row],[valRaw]]&lt;-0.99,-0.999,testdata[[#This Row],[valRaw]]))</f>
        <v>-0.31918267799945504</v>
      </c>
      <c r="L163" s="9">
        <f>0.5*LN((1+testdata[[#This Row],[valAdj]])/(1-testdata[[#This Row],[valAdj]]))+0.5*L162</f>
        <v>-0.81944762194988441</v>
      </c>
      <c r="M163" s="9">
        <f t="shared" si="4"/>
        <v>-0.97742162395831644</v>
      </c>
      <c r="O163" s="2">
        <v>42970</v>
      </c>
      <c r="P163" s="9">
        <v>-0.81940000000000002</v>
      </c>
      <c r="Q163" s="9">
        <v>-0.97740000000000005</v>
      </c>
    </row>
    <row r="164" spans="1:17" x14ac:dyDescent="0.25">
      <c r="A164" s="4">
        <v>163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3">
        <f>(testdata[[#This Row],[high]]+testdata[[#This Row],[low]])/2</f>
        <v>233.095</v>
      </c>
      <c r="H164" s="13">
        <f>MIN(G155:G164)</f>
        <v>231.23500000000001</v>
      </c>
      <c r="I164" s="13">
        <f t="shared" si="5"/>
        <v>235.52500000000001</v>
      </c>
      <c r="J164" s="9">
        <f>0.33*2*((testdata[[#This Row],[price]]-testdata[[#This Row],[minL]])/(testdata[[#This Row],[maxH]]-testdata[[#This Row],[minL]])-0.5)+0.67*K163</f>
        <v>-0.25769854810579051</v>
      </c>
      <c r="K164" s="9">
        <f>IF(testdata[[#This Row],[valRaw]]&gt;0.99,0.999,IF(testdata[[#This Row],[valRaw]]&lt;-0.99,-0.999,testdata[[#This Row],[valRaw]]))</f>
        <v>-0.25769854810579051</v>
      </c>
      <c r="L164" s="9">
        <f>0.5*LN((1+testdata[[#This Row],[valAdj]])/(1-testdata[[#This Row],[valAdj]]))+0.5*L163</f>
        <v>-0.67336548626828652</v>
      </c>
      <c r="M164" s="9">
        <f t="shared" si="4"/>
        <v>-0.81944762194988441</v>
      </c>
      <c r="O164" s="2">
        <v>42971</v>
      </c>
      <c r="P164" s="9">
        <v>-0.6734</v>
      </c>
      <c r="Q164" s="9">
        <v>-0.81940000000000002</v>
      </c>
    </row>
    <row r="165" spans="1:17" x14ac:dyDescent="0.25">
      <c r="A165" s="4">
        <v>164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3">
        <f>(testdata[[#This Row],[high]]+testdata[[#This Row],[low]])/2</f>
        <v>233.60500000000002</v>
      </c>
      <c r="H165" s="13">
        <f>MIN(G156:G165)</f>
        <v>231.23500000000001</v>
      </c>
      <c r="I165" s="13">
        <f t="shared" si="5"/>
        <v>235.52500000000001</v>
      </c>
      <c r="J165" s="9">
        <f>0.33*2*((testdata[[#This Row],[price]]-testdata[[#This Row],[minL]])/(testdata[[#This Row],[maxH]]-testdata[[#This Row],[minL]])-0.5)+0.67*K164</f>
        <v>-0.1380426426154937</v>
      </c>
      <c r="K165" s="9">
        <f>IF(testdata[[#This Row],[valRaw]]&gt;0.99,0.999,IF(testdata[[#This Row],[valRaw]]&lt;-0.99,-0.999,testdata[[#This Row],[valRaw]]))</f>
        <v>-0.1380426426154937</v>
      </c>
      <c r="L165" s="9">
        <f>0.5*LN((1+testdata[[#This Row],[valAdj]])/(1-testdata[[#This Row],[valAdj]]))+0.5*L164</f>
        <v>-0.47561238587330834</v>
      </c>
      <c r="M165" s="9">
        <f t="shared" si="4"/>
        <v>-0.67336548626828652</v>
      </c>
      <c r="O165" s="2">
        <v>42972</v>
      </c>
      <c r="P165" s="9">
        <v>-0.47560000000000002</v>
      </c>
      <c r="Q165" s="9">
        <v>-0.6734</v>
      </c>
    </row>
    <row r="166" spans="1:17" x14ac:dyDescent="0.25">
      <c r="A166" s="4">
        <v>165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3">
        <f>(testdata[[#This Row],[high]]+testdata[[#This Row],[low]])/2</f>
        <v>233.27</v>
      </c>
      <c r="H166" s="13">
        <f>MIN(G157:G166)</f>
        <v>231.23500000000001</v>
      </c>
      <c r="I166" s="13">
        <f t="shared" si="5"/>
        <v>235.52500000000001</v>
      </c>
      <c r="J166" s="9">
        <f>0.33*2*((testdata[[#This Row],[price]]-testdata[[#This Row],[minL]])/(testdata[[#This Row],[maxH]]-testdata[[#This Row],[minL]])-0.5)+0.67*K165</f>
        <v>-0.10941164747545765</v>
      </c>
      <c r="K166" s="9">
        <f>IF(testdata[[#This Row],[valRaw]]&gt;0.99,0.999,IF(testdata[[#This Row],[valRaw]]&lt;-0.99,-0.999,testdata[[#This Row],[valRaw]]))</f>
        <v>-0.10941164747545765</v>
      </c>
      <c r="L166" s="9">
        <f>0.5*LN((1+testdata[[#This Row],[valAdj]])/(1-testdata[[#This Row],[valAdj]]))+0.5*L165</f>
        <v>-0.3476575888838746</v>
      </c>
      <c r="M166" s="9">
        <f t="shared" si="4"/>
        <v>-0.47561238587330834</v>
      </c>
      <c r="O166" s="2">
        <v>42975</v>
      </c>
      <c r="P166" s="9">
        <v>-0.34770000000000001</v>
      </c>
      <c r="Q166" s="9">
        <v>-0.47560000000000002</v>
      </c>
    </row>
    <row r="167" spans="1:17" x14ac:dyDescent="0.25">
      <c r="A167" s="4">
        <v>166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3">
        <f>(testdata[[#This Row],[high]]+testdata[[#This Row],[low]])/2</f>
        <v>232.69</v>
      </c>
      <c r="H167" s="13">
        <f>MIN(G158:G167)</f>
        <v>231.23500000000001</v>
      </c>
      <c r="I167" s="13">
        <f t="shared" si="5"/>
        <v>235.52500000000001</v>
      </c>
      <c r="J167" s="9">
        <f>0.33*2*((testdata[[#This Row],[price]]-testdata[[#This Row],[minL]])/(testdata[[#This Row],[maxH]]-testdata[[#This Row],[minL]])-0.5)+0.67*K166</f>
        <v>-0.17945964996240482</v>
      </c>
      <c r="K167" s="9">
        <f>IF(testdata[[#This Row],[valRaw]]&gt;0.99,0.999,IF(testdata[[#This Row],[valRaw]]&lt;-0.99,-0.999,testdata[[#This Row],[valRaw]]))</f>
        <v>-0.17945964996240482</v>
      </c>
      <c r="L167" s="9">
        <f>0.5*LN((1+testdata[[#This Row],[valAdj]])/(1-testdata[[#This Row],[valAdj]]))+0.5*L166</f>
        <v>-0.35525309550305662</v>
      </c>
      <c r="M167" s="9">
        <f t="shared" si="4"/>
        <v>-0.3476575888838746</v>
      </c>
      <c r="O167" s="2">
        <v>42976</v>
      </c>
      <c r="P167" s="9">
        <v>-0.3553</v>
      </c>
      <c r="Q167" s="9">
        <v>-0.34770000000000001</v>
      </c>
    </row>
    <row r="168" spans="1:17" x14ac:dyDescent="0.25">
      <c r="A168" s="4">
        <v>167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3">
        <f>(testdata[[#This Row],[high]]+testdata[[#This Row],[low]])/2</f>
        <v>234.05500000000001</v>
      </c>
      <c r="H168" s="13">
        <f>MIN(G159:G168)</f>
        <v>231.23500000000001</v>
      </c>
      <c r="I168" s="13">
        <f t="shared" si="5"/>
        <v>234.05500000000001</v>
      </c>
      <c r="J168" s="9">
        <f>0.33*2*((testdata[[#This Row],[price]]-testdata[[#This Row],[minL]])/(testdata[[#This Row],[maxH]]-testdata[[#This Row],[minL]])-0.5)+0.67*K167</f>
        <v>0.20976203452518877</v>
      </c>
      <c r="K168" s="9">
        <f>IF(testdata[[#This Row],[valRaw]]&gt;0.99,0.999,IF(testdata[[#This Row],[valRaw]]&lt;-0.99,-0.999,testdata[[#This Row],[valRaw]]))</f>
        <v>0.20976203452518877</v>
      </c>
      <c r="L168" s="9">
        <f>0.5*LN((1+testdata[[#This Row],[valAdj]])/(1-testdata[[#This Row],[valAdj]]))+0.5*L167</f>
        <v>3.5295867921014912E-2</v>
      </c>
      <c r="M168" s="9">
        <f t="shared" si="4"/>
        <v>-0.35525309550305662</v>
      </c>
      <c r="O168" s="2">
        <v>42977</v>
      </c>
      <c r="P168" s="9">
        <v>3.5299999999999998E-2</v>
      </c>
      <c r="Q168" s="9">
        <v>-0.3553</v>
      </c>
    </row>
    <row r="169" spans="1:17" x14ac:dyDescent="0.25">
      <c r="A169" s="4">
        <v>168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3">
        <f>(testdata[[#This Row],[high]]+testdata[[#This Row],[low]])/2</f>
        <v>235.43</v>
      </c>
      <c r="H169" s="13">
        <f>MIN(G160:G169)</f>
        <v>231.23500000000001</v>
      </c>
      <c r="I169" s="13">
        <f t="shared" si="5"/>
        <v>235.43</v>
      </c>
      <c r="J169" s="9">
        <f>0.33*2*((testdata[[#This Row],[price]]-testdata[[#This Row],[minL]])/(testdata[[#This Row],[maxH]]-testdata[[#This Row],[minL]])-0.5)+0.67*K168</f>
        <v>0.47054056313187653</v>
      </c>
      <c r="K169" s="9">
        <f>IF(testdata[[#This Row],[valRaw]]&gt;0.99,0.999,IF(testdata[[#This Row],[valRaw]]&lt;-0.99,-0.999,testdata[[#This Row],[valRaw]]))</f>
        <v>0.47054056313187653</v>
      </c>
      <c r="L169" s="9">
        <f>0.5*LN((1+testdata[[#This Row],[valAdj]])/(1-testdata[[#This Row],[valAdj]]))+0.5*L168</f>
        <v>0.52841232724684328</v>
      </c>
      <c r="M169" s="9">
        <f t="shared" si="4"/>
        <v>3.5295867921014912E-2</v>
      </c>
      <c r="O169" s="2">
        <v>42978</v>
      </c>
      <c r="P169" s="9">
        <v>0.52839999999999998</v>
      </c>
      <c r="Q169" s="9">
        <v>3.5299999999999998E-2</v>
      </c>
    </row>
    <row r="170" spans="1:17" x14ac:dyDescent="0.25">
      <c r="A170" s="4">
        <v>169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3">
        <f>(testdata[[#This Row],[high]]+testdata[[#This Row],[low]])/2</f>
        <v>236.465</v>
      </c>
      <c r="H170" s="13">
        <f>MIN(G161:G170)</f>
        <v>231.23500000000001</v>
      </c>
      <c r="I170" s="13">
        <f t="shared" si="5"/>
        <v>236.465</v>
      </c>
      <c r="J170" s="9">
        <f>0.33*2*((testdata[[#This Row],[price]]-testdata[[#This Row],[minL]])/(testdata[[#This Row],[maxH]]-testdata[[#This Row],[minL]])-0.5)+0.67*K169</f>
        <v>0.64526217729835733</v>
      </c>
      <c r="K170" s="9">
        <f>IF(testdata[[#This Row],[valRaw]]&gt;0.99,0.999,IF(testdata[[#This Row],[valRaw]]&lt;-0.99,-0.999,testdata[[#This Row],[valRaw]]))</f>
        <v>0.64526217729835733</v>
      </c>
      <c r="L170" s="9">
        <f>0.5*LN((1+testdata[[#This Row],[valAdj]])/(1-testdata[[#This Row],[valAdj]]))+0.5*L169</f>
        <v>1.0313441835076309</v>
      </c>
      <c r="M170" s="9">
        <f t="shared" si="4"/>
        <v>0.52841232724684328</v>
      </c>
      <c r="O170" s="2">
        <v>42979</v>
      </c>
      <c r="P170" s="9">
        <v>1.0313000000000001</v>
      </c>
      <c r="Q170" s="9">
        <v>0.52839999999999998</v>
      </c>
    </row>
    <row r="171" spans="1:17" x14ac:dyDescent="0.25">
      <c r="A171" s="4">
        <v>170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3">
        <f>(testdata[[#This Row],[high]]+testdata[[#This Row],[low]])/2</f>
        <v>234.785</v>
      </c>
      <c r="H171" s="13">
        <f>MIN(G162:G171)</f>
        <v>232.69</v>
      </c>
      <c r="I171" s="13">
        <f t="shared" si="5"/>
        <v>236.465</v>
      </c>
      <c r="J171" s="9">
        <f>0.33*2*((testdata[[#This Row],[price]]-testdata[[#This Row],[minL]])/(testdata[[#This Row],[maxH]]-testdata[[#This Row],[minL]])-0.5)+0.67*K170</f>
        <v>0.46860380448526295</v>
      </c>
      <c r="K171" s="9">
        <f>IF(testdata[[#This Row],[valRaw]]&gt;0.99,0.999,IF(testdata[[#This Row],[valRaw]]&lt;-0.99,-0.999,testdata[[#This Row],[valRaw]]))</f>
        <v>0.46860380448526295</v>
      </c>
      <c r="L171" s="9">
        <f>0.5*LN((1+testdata[[#This Row],[valAdj]])/(1-testdata[[#This Row],[valAdj]]))+0.5*L170</f>
        <v>1.0239518725683319</v>
      </c>
      <c r="M171" s="9">
        <f t="shared" si="4"/>
        <v>1.0313441835076309</v>
      </c>
      <c r="O171" s="2">
        <v>42983</v>
      </c>
      <c r="P171" s="9">
        <v>1.024</v>
      </c>
      <c r="Q171" s="9">
        <v>1.0313000000000001</v>
      </c>
    </row>
    <row r="172" spans="1:17" x14ac:dyDescent="0.25">
      <c r="A172" s="4">
        <v>171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3">
        <f>(testdata[[#This Row],[high]]+testdata[[#This Row],[low]])/2</f>
        <v>235.28</v>
      </c>
      <c r="H172" s="13">
        <f>MIN(G163:G172)</f>
        <v>232.69</v>
      </c>
      <c r="I172" s="13">
        <f t="shared" si="5"/>
        <v>236.465</v>
      </c>
      <c r="J172" s="9">
        <f>0.33*2*((testdata[[#This Row],[price]]-testdata[[#This Row],[minL]])/(testdata[[#This Row],[maxH]]-testdata[[#This Row],[minL]])-0.5)+0.67*K171</f>
        <v>0.43678574105810625</v>
      </c>
      <c r="K172" s="9">
        <f>IF(testdata[[#This Row],[valRaw]]&gt;0.99,0.999,IF(testdata[[#This Row],[valRaw]]&lt;-0.99,-0.999,testdata[[#This Row],[valRaw]]))</f>
        <v>0.43678574105810625</v>
      </c>
      <c r="L172" s="9">
        <f>0.5*LN((1+testdata[[#This Row],[valAdj]])/(1-testdata[[#This Row],[valAdj]]))+0.5*L171</f>
        <v>0.98022776186180782</v>
      </c>
      <c r="M172" s="9">
        <f t="shared" si="4"/>
        <v>1.0239518725683319</v>
      </c>
      <c r="O172" s="2">
        <v>42984</v>
      </c>
      <c r="P172" s="9">
        <v>0.98019999999999996</v>
      </c>
      <c r="Q172" s="9">
        <v>1.024</v>
      </c>
    </row>
    <row r="173" spans="1:17" x14ac:dyDescent="0.25">
      <c r="A173" s="4">
        <v>172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3">
        <f>(testdata[[#This Row],[high]]+testdata[[#This Row],[low]])/2</f>
        <v>235.35500000000002</v>
      </c>
      <c r="H173" s="13">
        <f>MIN(G164:G173)</f>
        <v>232.69</v>
      </c>
      <c r="I173" s="13">
        <f t="shared" si="5"/>
        <v>236.465</v>
      </c>
      <c r="J173" s="9">
        <f>0.33*2*((testdata[[#This Row],[price]]-testdata[[#This Row],[minL]])/(testdata[[#This Row],[maxH]]-testdata[[#This Row],[minL]])-0.5)+0.67*K172</f>
        <v>0.42858022134337115</v>
      </c>
      <c r="K173" s="9">
        <f>IF(testdata[[#This Row],[valRaw]]&gt;0.99,0.999,IF(testdata[[#This Row],[valRaw]]&lt;-0.99,-0.999,testdata[[#This Row],[valRaw]]))</f>
        <v>0.42858022134337115</v>
      </c>
      <c r="L173" s="9">
        <f>0.5*LN((1+testdata[[#This Row],[valAdj]])/(1-testdata[[#This Row],[valAdj]]))+0.5*L172</f>
        <v>0.94827001806333366</v>
      </c>
      <c r="M173" s="9">
        <f t="shared" si="4"/>
        <v>0.98022776186180782</v>
      </c>
      <c r="O173" s="2">
        <v>42985</v>
      </c>
      <c r="P173" s="9">
        <v>0.94830000000000003</v>
      </c>
      <c r="Q173" s="9">
        <v>0.98019999999999996</v>
      </c>
    </row>
    <row r="174" spans="1:17" x14ac:dyDescent="0.25">
      <c r="A174" s="4">
        <v>173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3">
        <f>(testdata[[#This Row],[high]]+testdata[[#This Row],[low]])/2</f>
        <v>235.23500000000001</v>
      </c>
      <c r="H174" s="13">
        <f>MIN(G165:G174)</f>
        <v>232.69</v>
      </c>
      <c r="I174" s="13">
        <f t="shared" si="5"/>
        <v>236.465</v>
      </c>
      <c r="J174" s="9">
        <f>0.33*2*((testdata[[#This Row],[price]]-testdata[[#This Row],[minL]])/(testdata[[#This Row],[maxH]]-testdata[[#This Row],[minL]])-0.5)+0.67*K173</f>
        <v>0.40210239068416676</v>
      </c>
      <c r="K174" s="9">
        <f>IF(testdata[[#This Row],[valRaw]]&gt;0.99,0.999,IF(testdata[[#This Row],[valRaw]]&lt;-0.99,-0.999,testdata[[#This Row],[valRaw]]))</f>
        <v>0.40210239068416676</v>
      </c>
      <c r="L174" s="9">
        <f>0.5*LN((1+testdata[[#This Row],[valAdj]])/(1-testdata[[#This Row],[valAdj]]))+0.5*L173</f>
        <v>0.90028929872614405</v>
      </c>
      <c r="M174" s="9">
        <f t="shared" si="4"/>
        <v>0.94827001806333366</v>
      </c>
      <c r="O174" s="2">
        <v>42986</v>
      </c>
      <c r="P174" s="9">
        <v>0.90029999999999999</v>
      </c>
      <c r="Q174" s="9">
        <v>0.94830000000000003</v>
      </c>
    </row>
    <row r="175" spans="1:17" x14ac:dyDescent="0.25">
      <c r="A175" s="4">
        <v>174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3">
        <f>(testdata[[#This Row],[high]]+testdata[[#This Row],[low]])/2</f>
        <v>237.10000000000002</v>
      </c>
      <c r="H175" s="13">
        <f>MIN(G166:G175)</f>
        <v>232.69</v>
      </c>
      <c r="I175" s="13">
        <f t="shared" si="5"/>
        <v>237.10000000000002</v>
      </c>
      <c r="J175" s="9">
        <f>0.33*2*((testdata[[#This Row],[price]]-testdata[[#This Row],[minL]])/(testdata[[#This Row],[maxH]]-testdata[[#This Row],[minL]])-0.5)+0.67*K174</f>
        <v>0.59940860175839172</v>
      </c>
      <c r="K175" s="9">
        <f>IF(testdata[[#This Row],[valRaw]]&gt;0.99,0.999,IF(testdata[[#This Row],[valRaw]]&lt;-0.99,-0.999,testdata[[#This Row],[valRaw]]))</f>
        <v>0.59940860175839172</v>
      </c>
      <c r="L175" s="9">
        <f>0.5*LN((1+testdata[[#This Row],[valAdj]])/(1-testdata[[#This Row],[valAdj]]))+0.5*L174</f>
        <v>1.1423682819558851</v>
      </c>
      <c r="M175" s="9">
        <f t="shared" si="4"/>
        <v>0.90028929872614405</v>
      </c>
      <c r="O175" s="2">
        <v>42989</v>
      </c>
      <c r="P175" s="9">
        <v>1.1424000000000001</v>
      </c>
      <c r="Q175" s="9">
        <v>0.90029999999999999</v>
      </c>
    </row>
    <row r="176" spans="1:17" x14ac:dyDescent="0.25">
      <c r="A176" s="4">
        <v>175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3">
        <f>(testdata[[#This Row],[high]]+testdata[[#This Row],[low]])/2</f>
        <v>238.14</v>
      </c>
      <c r="H176" s="13">
        <f>MIN(G167:G176)</f>
        <v>232.69</v>
      </c>
      <c r="I176" s="13">
        <f t="shared" si="5"/>
        <v>238.14</v>
      </c>
      <c r="J176" s="9">
        <f>0.33*2*((testdata[[#This Row],[price]]-testdata[[#This Row],[minL]])/(testdata[[#This Row],[maxH]]-testdata[[#This Row],[minL]])-0.5)+0.67*K175</f>
        <v>0.73160376317812248</v>
      </c>
      <c r="K176" s="9">
        <f>IF(testdata[[#This Row],[valRaw]]&gt;0.99,0.999,IF(testdata[[#This Row],[valRaw]]&lt;-0.99,-0.999,testdata[[#This Row],[valRaw]]))</f>
        <v>0.73160376317812248</v>
      </c>
      <c r="L176" s="9">
        <f>0.5*LN((1+testdata[[#This Row],[valAdj]])/(1-testdata[[#This Row],[valAdj]]))+0.5*L175</f>
        <v>1.5033535932712621</v>
      </c>
      <c r="M176" s="9">
        <f t="shared" si="4"/>
        <v>1.1423682819558851</v>
      </c>
      <c r="O176" s="2">
        <v>42990</v>
      </c>
      <c r="P176" s="9">
        <v>1.5034000000000001</v>
      </c>
      <c r="Q176" s="9">
        <v>1.1424000000000001</v>
      </c>
    </row>
    <row r="177" spans="1:17" x14ac:dyDescent="0.25">
      <c r="A177" s="4">
        <v>176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3">
        <f>(testdata[[#This Row],[high]]+testdata[[#This Row],[low]])/2</f>
        <v>238.27499999999998</v>
      </c>
      <c r="H177" s="13">
        <f>MIN(G168:G177)</f>
        <v>234.05500000000001</v>
      </c>
      <c r="I177" s="13">
        <f t="shared" si="5"/>
        <v>238.27499999999998</v>
      </c>
      <c r="J177" s="9">
        <f>0.33*2*((testdata[[#This Row],[price]]-testdata[[#This Row],[minL]])/(testdata[[#This Row],[maxH]]-testdata[[#This Row],[minL]])-0.5)+0.67*K176</f>
        <v>0.8201745213293421</v>
      </c>
      <c r="K177" s="9">
        <f>IF(testdata[[#This Row],[valRaw]]&gt;0.99,0.999,IF(testdata[[#This Row],[valRaw]]&lt;-0.99,-0.999,testdata[[#This Row],[valRaw]]))</f>
        <v>0.8201745213293421</v>
      </c>
      <c r="L177" s="9">
        <f>0.5*LN((1+testdata[[#This Row],[valAdj]])/(1-testdata[[#This Row],[valAdj]]))+0.5*L176</f>
        <v>1.9090272209829648</v>
      </c>
      <c r="M177" s="9">
        <f t="shared" si="4"/>
        <v>1.5033535932712621</v>
      </c>
      <c r="O177" s="2">
        <v>42991</v>
      </c>
      <c r="P177" s="9">
        <v>1.909</v>
      </c>
      <c r="Q177" s="9">
        <v>1.5034000000000001</v>
      </c>
    </row>
    <row r="178" spans="1:17" x14ac:dyDescent="0.25">
      <c r="A178" s="4">
        <v>177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3">
        <f>(testdata[[#This Row],[high]]+testdata[[#This Row],[low]])/2</f>
        <v>238.33500000000001</v>
      </c>
      <c r="H178" s="13">
        <f>MIN(G169:G178)</f>
        <v>234.785</v>
      </c>
      <c r="I178" s="13">
        <f t="shared" si="5"/>
        <v>238.33500000000001</v>
      </c>
      <c r="J178" s="9">
        <f>0.33*2*((testdata[[#This Row],[price]]-testdata[[#This Row],[minL]])/(testdata[[#This Row],[maxH]]-testdata[[#This Row],[minL]])-0.5)+0.67*K177</f>
        <v>0.87951692929065928</v>
      </c>
      <c r="K178" s="9">
        <f>IF(testdata[[#This Row],[valRaw]]&gt;0.99,0.999,IF(testdata[[#This Row],[valRaw]]&lt;-0.99,-0.999,testdata[[#This Row],[valRaw]]))</f>
        <v>0.87951692929065928</v>
      </c>
      <c r="L178" s="9">
        <f>0.5*LN((1+testdata[[#This Row],[valAdj]])/(1-testdata[[#This Row],[valAdj]]))+0.5*L177</f>
        <v>2.3281440201309636</v>
      </c>
      <c r="M178" s="9">
        <f t="shared" si="4"/>
        <v>1.9090272209829648</v>
      </c>
      <c r="O178" s="2">
        <v>42992</v>
      </c>
      <c r="P178" s="9">
        <v>2.3281000000000001</v>
      </c>
      <c r="Q178" s="9">
        <v>1.909</v>
      </c>
    </row>
    <row r="179" spans="1:17" x14ac:dyDescent="0.25">
      <c r="A179" s="4">
        <v>178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3">
        <f>(testdata[[#This Row],[high]]+testdata[[#This Row],[low]])/2</f>
        <v>238.535</v>
      </c>
      <c r="H179" s="13">
        <f>MIN(G170:G179)</f>
        <v>234.785</v>
      </c>
      <c r="I179" s="13">
        <f t="shared" si="5"/>
        <v>238.535</v>
      </c>
      <c r="J179" s="9">
        <f>0.33*2*((testdata[[#This Row],[price]]-testdata[[#This Row],[minL]])/(testdata[[#This Row],[maxH]]-testdata[[#This Row],[minL]])-0.5)+0.67*K178</f>
        <v>0.91927634262474167</v>
      </c>
      <c r="K179" s="9">
        <f>IF(testdata[[#This Row],[valRaw]]&gt;0.99,0.999,IF(testdata[[#This Row],[valRaw]]&lt;-0.99,-0.999,testdata[[#This Row],[valRaw]]))</f>
        <v>0.91927634262474167</v>
      </c>
      <c r="L179" s="9">
        <f>0.5*LN((1+testdata[[#This Row],[valAdj]])/(1-testdata[[#This Row],[valAdj]]))+0.5*L178</f>
        <v>2.7484079123991791</v>
      </c>
      <c r="M179" s="9">
        <f t="shared" si="4"/>
        <v>2.3281440201309636</v>
      </c>
      <c r="O179" s="2">
        <v>42993</v>
      </c>
      <c r="P179" s="9">
        <v>2.7484000000000002</v>
      </c>
      <c r="Q179" s="9">
        <v>2.3281000000000001</v>
      </c>
    </row>
    <row r="180" spans="1:17" x14ac:dyDescent="0.25">
      <c r="A180" s="4">
        <v>179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3">
        <f>(testdata[[#This Row],[high]]+testdata[[#This Row],[low]])/2</f>
        <v>239.26999999999998</v>
      </c>
      <c r="H180" s="13">
        <f>MIN(G171:G180)</f>
        <v>234.785</v>
      </c>
      <c r="I180" s="13">
        <f t="shared" si="5"/>
        <v>239.26999999999998</v>
      </c>
      <c r="J180" s="9">
        <f>0.33*2*((testdata[[#This Row],[price]]-testdata[[#This Row],[minL]])/(testdata[[#This Row],[maxH]]-testdata[[#This Row],[minL]])-0.5)+0.67*K179</f>
        <v>0.94591514955857692</v>
      </c>
      <c r="K180" s="9">
        <f>IF(testdata[[#This Row],[valRaw]]&gt;0.99,0.999,IF(testdata[[#This Row],[valRaw]]&lt;-0.99,-0.999,testdata[[#This Row],[valRaw]]))</f>
        <v>0.94591514955857692</v>
      </c>
      <c r="L180" s="9">
        <f>0.5*LN((1+testdata[[#This Row],[valAdj]])/(1-testdata[[#This Row],[valAdj]]))+0.5*L179</f>
        <v>3.1656707269393833</v>
      </c>
      <c r="M180" s="9">
        <f t="shared" si="4"/>
        <v>2.7484079123991791</v>
      </c>
      <c r="O180" s="2">
        <v>42996</v>
      </c>
      <c r="P180" s="9">
        <v>3.1657000000000002</v>
      </c>
      <c r="Q180" s="9">
        <v>2.7484000000000002</v>
      </c>
    </row>
    <row r="181" spans="1:17" x14ac:dyDescent="0.25">
      <c r="A181" s="4">
        <v>180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3">
        <f>(testdata[[#This Row],[high]]+testdata[[#This Row],[low]])/2</f>
        <v>239.39499999999998</v>
      </c>
      <c r="H181" s="13">
        <f>MIN(G172:G181)</f>
        <v>235.23500000000001</v>
      </c>
      <c r="I181" s="13">
        <f t="shared" si="5"/>
        <v>239.39499999999998</v>
      </c>
      <c r="J181" s="9">
        <f>0.33*2*((testdata[[#This Row],[price]]-testdata[[#This Row],[minL]])/(testdata[[#This Row],[maxH]]-testdata[[#This Row],[minL]])-0.5)+0.67*K180</f>
        <v>0.96376315020424652</v>
      </c>
      <c r="K181" s="9">
        <f>IF(testdata[[#This Row],[valRaw]]&gt;0.99,0.999,IF(testdata[[#This Row],[valRaw]]&lt;-0.99,-0.999,testdata[[#This Row],[valRaw]]))</f>
        <v>0.96376315020424652</v>
      </c>
      <c r="L181" s="9">
        <f>0.5*LN((1+testdata[[#This Row],[valAdj]])/(1-testdata[[#This Row],[valAdj]]))+0.5*L180</f>
        <v>3.5791060308659008</v>
      </c>
      <c r="M181" s="9">
        <f t="shared" si="4"/>
        <v>3.1656707269393833</v>
      </c>
      <c r="O181" s="2">
        <v>42997</v>
      </c>
      <c r="P181" s="9">
        <v>3.5790999999999999</v>
      </c>
      <c r="Q181" s="9">
        <v>3.1657000000000002</v>
      </c>
    </row>
    <row r="182" spans="1:17" x14ac:dyDescent="0.25">
      <c r="A182" s="4">
        <v>181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3">
        <f>(testdata[[#This Row],[high]]+testdata[[#This Row],[low]])/2</f>
        <v>239.13</v>
      </c>
      <c r="H182" s="13">
        <f>MIN(G173:G182)</f>
        <v>235.23500000000001</v>
      </c>
      <c r="I182" s="13">
        <f t="shared" si="5"/>
        <v>239.39499999999998</v>
      </c>
      <c r="J182" s="9">
        <f>0.33*2*((testdata[[#This Row],[price]]-testdata[[#This Row],[minL]])/(testdata[[#This Row],[maxH]]-testdata[[#This Row],[minL]])-0.5)+0.67*K181</f>
        <v>0.93367804140607791</v>
      </c>
      <c r="K182" s="9">
        <f>IF(testdata[[#This Row],[valRaw]]&gt;0.99,0.999,IF(testdata[[#This Row],[valRaw]]&lt;-0.99,-0.999,testdata[[#This Row],[valRaw]]))</f>
        <v>0.93367804140607791</v>
      </c>
      <c r="L182" s="9">
        <f>0.5*LN((1+testdata[[#This Row],[valAdj]])/(1-testdata[[#This Row],[valAdj]]))+0.5*L181</f>
        <v>3.4758820886247785</v>
      </c>
      <c r="M182" s="9">
        <f t="shared" si="4"/>
        <v>3.5791060308659008</v>
      </c>
      <c r="O182" s="2">
        <v>42998</v>
      </c>
      <c r="P182" s="9">
        <v>3.4759000000000002</v>
      </c>
      <c r="Q182" s="9">
        <v>3.5790999999999999</v>
      </c>
    </row>
    <row r="183" spans="1:17" x14ac:dyDescent="0.25">
      <c r="A183" s="4">
        <v>182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3">
        <f>(testdata[[#This Row],[high]]+testdata[[#This Row],[low]])/2</f>
        <v>239.16</v>
      </c>
      <c r="H183" s="13">
        <f>MIN(G174:G183)</f>
        <v>235.23500000000001</v>
      </c>
      <c r="I183" s="13">
        <f t="shared" si="5"/>
        <v>239.39499999999998</v>
      </c>
      <c r="J183" s="9">
        <f>0.33*2*((testdata[[#This Row],[price]]-testdata[[#This Row],[minL]])/(testdata[[#This Row],[maxH]]-testdata[[#This Row],[minL]])-0.5)+0.67*K182</f>
        <v>0.91828063389592052</v>
      </c>
      <c r="K183" s="9">
        <f>IF(testdata[[#This Row],[valRaw]]&gt;0.99,0.999,IF(testdata[[#This Row],[valRaw]]&lt;-0.99,-0.999,testdata[[#This Row],[valRaw]]))</f>
        <v>0.91828063389592052</v>
      </c>
      <c r="L183" s="9">
        <f>0.5*LN((1+testdata[[#This Row],[valAdj]])/(1-testdata[[#This Row],[valAdj]]))+0.5*L182</f>
        <v>3.3158878181353346</v>
      </c>
      <c r="M183" s="9">
        <f t="shared" si="4"/>
        <v>3.4758820886247785</v>
      </c>
      <c r="O183" s="2">
        <v>42999</v>
      </c>
      <c r="P183" s="9">
        <v>3.3159000000000001</v>
      </c>
      <c r="Q183" s="9">
        <v>3.4759000000000002</v>
      </c>
    </row>
    <row r="184" spans="1:17" x14ac:dyDescent="0.25">
      <c r="A184" s="4">
        <v>183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3">
        <f>(testdata[[#This Row],[high]]+testdata[[#This Row],[low]])/2</f>
        <v>238.91</v>
      </c>
      <c r="H184" s="13">
        <f>MIN(G175:G184)</f>
        <v>237.10000000000002</v>
      </c>
      <c r="I184" s="13">
        <f t="shared" si="5"/>
        <v>239.39499999999998</v>
      </c>
      <c r="J184" s="9">
        <f>0.33*2*((testdata[[#This Row],[price]]-testdata[[#This Row],[minL]])/(testdata[[#This Row],[maxH]]-testdata[[#This Row],[minL]])-0.5)+0.67*K183</f>
        <v>0.80577090052726197</v>
      </c>
      <c r="K184" s="9">
        <f>IF(testdata[[#This Row],[valRaw]]&gt;0.99,0.999,IF(testdata[[#This Row],[valRaw]]&lt;-0.99,-0.999,testdata[[#This Row],[valRaw]]))</f>
        <v>0.80577090052726197</v>
      </c>
      <c r="L184" s="9">
        <f>0.5*LN((1+testdata[[#This Row],[valAdj]])/(1-testdata[[#This Row],[valAdj]]))+0.5*L183</f>
        <v>2.7727961509962595</v>
      </c>
      <c r="M184" s="9">
        <f t="shared" si="4"/>
        <v>3.3158878181353346</v>
      </c>
      <c r="O184" s="2">
        <v>43000</v>
      </c>
      <c r="P184" s="9">
        <v>2.7728000000000002</v>
      </c>
      <c r="Q184" s="9">
        <v>3.3159000000000001</v>
      </c>
    </row>
    <row r="185" spans="1:17" x14ac:dyDescent="0.25">
      <c r="A185" s="4">
        <v>184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3">
        <f>(testdata[[#This Row],[high]]+testdata[[#This Row],[low]])/2</f>
        <v>238.42500000000001</v>
      </c>
      <c r="H185" s="13">
        <f>MIN(G176:G185)</f>
        <v>238.14</v>
      </c>
      <c r="I185" s="13">
        <f t="shared" si="5"/>
        <v>239.39499999999998</v>
      </c>
      <c r="J185" s="9">
        <f>0.33*2*((testdata[[#This Row],[price]]-testdata[[#This Row],[minL]])/(testdata[[#This Row],[maxH]]-testdata[[#This Row],[minL]])-0.5)+0.67*K184</f>
        <v>0.3597469814409287</v>
      </c>
      <c r="K185" s="9">
        <f>IF(testdata[[#This Row],[valRaw]]&gt;0.99,0.999,IF(testdata[[#This Row],[valRaw]]&lt;-0.99,-0.999,testdata[[#This Row],[valRaw]]))</f>
        <v>0.3597469814409287</v>
      </c>
      <c r="L185" s="9">
        <f>0.5*LN((1+testdata[[#This Row],[valAdj]])/(1-testdata[[#This Row],[valAdj]]))+0.5*L184</f>
        <v>1.7629933148173267</v>
      </c>
      <c r="M185" s="9">
        <f t="shared" si="4"/>
        <v>2.7727961509962595</v>
      </c>
      <c r="O185" s="2">
        <v>43003</v>
      </c>
      <c r="P185" s="9">
        <v>1.7629999999999999</v>
      </c>
      <c r="Q185" s="9">
        <v>2.7728000000000002</v>
      </c>
    </row>
    <row r="186" spans="1:17" x14ac:dyDescent="0.25">
      <c r="A186" s="4">
        <v>185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3">
        <f>(testdata[[#This Row],[high]]+testdata[[#This Row],[low]])/2</f>
        <v>238.84</v>
      </c>
      <c r="H186" s="13">
        <f>MIN(G177:G186)</f>
        <v>238.27499999999998</v>
      </c>
      <c r="I186" s="13">
        <f t="shared" si="5"/>
        <v>239.39499999999998</v>
      </c>
      <c r="J186" s="9">
        <f>0.33*2*((testdata[[#This Row],[price]]-testdata[[#This Row],[minL]])/(testdata[[#This Row],[maxH]]-testdata[[#This Row],[minL]])-0.5)+0.67*K185</f>
        <v>0.24397690613686487</v>
      </c>
      <c r="K186" s="9">
        <f>IF(testdata[[#This Row],[valRaw]]&gt;0.99,0.999,IF(testdata[[#This Row],[valRaw]]&lt;-0.99,-0.999,testdata[[#This Row],[valRaw]]))</f>
        <v>0.24397690613686487</v>
      </c>
      <c r="L186" s="9">
        <f>0.5*LN((1+testdata[[#This Row],[valAdj]])/(1-testdata[[#This Row],[valAdj]]))+0.5*L185</f>
        <v>1.1304950502972471</v>
      </c>
      <c r="M186" s="9">
        <f t="shared" si="4"/>
        <v>1.7629933148173267</v>
      </c>
      <c r="O186" s="2">
        <v>43004</v>
      </c>
      <c r="P186" s="9">
        <v>1.1305000000000001</v>
      </c>
      <c r="Q186" s="9">
        <v>1.7629999999999999</v>
      </c>
    </row>
    <row r="187" spans="1:17" x14ac:dyDescent="0.25">
      <c r="A187" s="4">
        <v>186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3">
        <f>(testdata[[#This Row],[high]]+testdata[[#This Row],[low]])/2</f>
        <v>239.25</v>
      </c>
      <c r="H187" s="13">
        <f>MIN(G178:G187)</f>
        <v>238.33500000000001</v>
      </c>
      <c r="I187" s="13">
        <f t="shared" si="5"/>
        <v>239.39499999999998</v>
      </c>
      <c r="J187" s="9">
        <f>0.33*2*((testdata[[#This Row],[price]]-testdata[[#This Row],[minL]])/(testdata[[#This Row],[maxH]]-testdata[[#This Row],[minL]])-0.5)+0.67*K186</f>
        <v>0.40318150824378407</v>
      </c>
      <c r="K187" s="9">
        <f>IF(testdata[[#This Row],[valRaw]]&gt;0.99,0.999,IF(testdata[[#This Row],[valRaw]]&lt;-0.99,-0.999,testdata[[#This Row],[valRaw]]))</f>
        <v>0.40318150824378407</v>
      </c>
      <c r="L187" s="9">
        <f>0.5*LN((1+testdata[[#This Row],[valAdj]])/(1-testdata[[#This Row],[valAdj]]))+0.5*L186</f>
        <v>0.9926897301485349</v>
      </c>
      <c r="M187" s="9">
        <f t="shared" si="4"/>
        <v>1.1304950502972471</v>
      </c>
      <c r="O187" s="2">
        <v>43005</v>
      </c>
      <c r="P187" s="9">
        <v>0.99270000000000003</v>
      </c>
      <c r="Q187" s="9">
        <v>1.1305000000000001</v>
      </c>
    </row>
    <row r="188" spans="1:17" x14ac:dyDescent="0.25">
      <c r="A188" s="4">
        <v>187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3">
        <f>(testdata[[#This Row],[high]]+testdata[[#This Row],[low]])/2</f>
        <v>239.58999999999997</v>
      </c>
      <c r="H188" s="13">
        <f>MIN(G179:G188)</f>
        <v>238.42500000000001</v>
      </c>
      <c r="I188" s="13">
        <f t="shared" si="5"/>
        <v>239.58999999999997</v>
      </c>
      <c r="J188" s="9">
        <f>0.33*2*((testdata[[#This Row],[price]]-testdata[[#This Row],[minL]])/(testdata[[#This Row],[maxH]]-testdata[[#This Row],[minL]])-0.5)+0.67*K187</f>
        <v>0.60013161052333541</v>
      </c>
      <c r="K188" s="9">
        <f>IF(testdata[[#This Row],[valRaw]]&gt;0.99,0.999,IF(testdata[[#This Row],[valRaw]]&lt;-0.99,-0.999,testdata[[#This Row],[valRaw]]))</f>
        <v>0.60013161052333541</v>
      </c>
      <c r="L188" s="9">
        <f>0.5*LN((1+testdata[[#This Row],[valAdj]])/(1-testdata[[#This Row],[valAdj]]))+0.5*L187</f>
        <v>1.1896977124559971</v>
      </c>
      <c r="M188" s="9">
        <f t="shared" si="4"/>
        <v>0.9926897301485349</v>
      </c>
      <c r="O188" s="2">
        <v>43006</v>
      </c>
      <c r="P188" s="9">
        <v>1.1897</v>
      </c>
      <c r="Q188" s="9">
        <v>0.99270000000000003</v>
      </c>
    </row>
    <row r="189" spans="1:17" x14ac:dyDescent="0.25">
      <c r="A189" s="4">
        <v>188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3">
        <f>(testdata[[#This Row],[high]]+testdata[[#This Row],[low]])/2</f>
        <v>240.25</v>
      </c>
      <c r="H189" s="13">
        <f>MIN(G180:G189)</f>
        <v>238.42500000000001</v>
      </c>
      <c r="I189" s="13">
        <f t="shared" si="5"/>
        <v>240.25</v>
      </c>
      <c r="J189" s="9">
        <f>0.33*2*((testdata[[#This Row],[price]]-testdata[[#This Row],[minL]])/(testdata[[#This Row],[maxH]]-testdata[[#This Row],[minL]])-0.5)+0.67*K188</f>
        <v>0.73208817905063484</v>
      </c>
      <c r="K189" s="9">
        <f>IF(testdata[[#This Row],[valRaw]]&gt;0.99,0.999,IF(testdata[[#This Row],[valRaw]]&lt;-0.99,-0.999,testdata[[#This Row],[valRaw]]))</f>
        <v>0.73208817905063484</v>
      </c>
      <c r="L189" s="9">
        <f>0.5*LN((1+testdata[[#This Row],[valAdj]])/(1-testdata[[#This Row],[valAdj]]))+0.5*L188</f>
        <v>1.5280614059564939</v>
      </c>
      <c r="M189" s="9">
        <f t="shared" si="4"/>
        <v>1.1896977124559971</v>
      </c>
      <c r="O189" s="2">
        <v>43007</v>
      </c>
      <c r="P189" s="9">
        <v>1.5281</v>
      </c>
      <c r="Q189" s="9">
        <v>1.1897</v>
      </c>
    </row>
    <row r="190" spans="1:17" x14ac:dyDescent="0.25">
      <c r="A190" s="4">
        <v>189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3">
        <f>(testdata[[#This Row],[high]]+testdata[[#This Row],[low]])/2</f>
        <v>241.29000000000002</v>
      </c>
      <c r="H190" s="13">
        <f>MIN(G181:G190)</f>
        <v>238.42500000000001</v>
      </c>
      <c r="I190" s="13">
        <f t="shared" si="5"/>
        <v>241.29000000000002</v>
      </c>
      <c r="J190" s="9">
        <f>0.33*2*((testdata[[#This Row],[price]]-testdata[[#This Row],[minL]])/(testdata[[#This Row],[maxH]]-testdata[[#This Row],[minL]])-0.5)+0.67*K189</f>
        <v>0.82049907996392535</v>
      </c>
      <c r="K190" s="9">
        <f>IF(testdata[[#This Row],[valRaw]]&gt;0.99,0.999,IF(testdata[[#This Row],[valRaw]]&lt;-0.99,-0.999,testdata[[#This Row],[valRaw]]))</f>
        <v>0.82049907996392535</v>
      </c>
      <c r="L190" s="9">
        <f>0.5*LN((1+testdata[[#This Row],[valAdj]])/(1-testdata[[#This Row],[valAdj]]))+0.5*L189</f>
        <v>1.9223735173660033</v>
      </c>
      <c r="M190" s="9">
        <f t="shared" si="4"/>
        <v>1.5280614059564939</v>
      </c>
      <c r="O190" s="2">
        <v>43010</v>
      </c>
      <c r="P190" s="9">
        <v>1.9224000000000001</v>
      </c>
      <c r="Q190" s="9">
        <v>1.5281</v>
      </c>
    </row>
    <row r="191" spans="1:17" x14ac:dyDescent="0.25">
      <c r="A191" s="4">
        <v>190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3">
        <f>(testdata[[#This Row],[high]]+testdata[[#This Row],[low]])/2</f>
        <v>242.01</v>
      </c>
      <c r="H191" s="13">
        <f>MIN(G182:G191)</f>
        <v>238.42500000000001</v>
      </c>
      <c r="I191" s="13">
        <f t="shared" si="5"/>
        <v>242.01</v>
      </c>
      <c r="J191" s="9">
        <f>0.33*2*((testdata[[#This Row],[price]]-testdata[[#This Row],[minL]])/(testdata[[#This Row],[maxH]]-testdata[[#This Row],[minL]])-0.5)+0.67*K190</f>
        <v>0.87973438357583</v>
      </c>
      <c r="K191" s="9">
        <f>IF(testdata[[#This Row],[valRaw]]&gt;0.99,0.999,IF(testdata[[#This Row],[valRaw]]&lt;-0.99,-0.999,testdata[[#This Row],[valRaw]]))</f>
        <v>0.87973438357583</v>
      </c>
      <c r="L191" s="9">
        <f>0.5*LN((1+testdata[[#This Row],[valAdj]])/(1-testdata[[#This Row],[valAdj]]))+0.5*L190</f>
        <v>2.3357782555045228</v>
      </c>
      <c r="M191" s="9">
        <f t="shared" si="4"/>
        <v>1.9223735173660033</v>
      </c>
      <c r="O191" s="2">
        <v>43011</v>
      </c>
      <c r="P191" s="9">
        <v>2.3357999999999999</v>
      </c>
      <c r="Q191" s="9">
        <v>1.9224000000000001</v>
      </c>
    </row>
    <row r="192" spans="1:17" x14ac:dyDescent="0.25">
      <c r="A192" s="4">
        <v>191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3">
        <f>(testdata[[#This Row],[high]]+testdata[[#This Row],[low]])/2</f>
        <v>242.43</v>
      </c>
      <c r="H192" s="13">
        <f>MIN(G183:G192)</f>
        <v>238.42500000000001</v>
      </c>
      <c r="I192" s="13">
        <f t="shared" si="5"/>
        <v>242.43</v>
      </c>
      <c r="J192" s="9">
        <f>0.33*2*((testdata[[#This Row],[price]]-testdata[[#This Row],[minL]])/(testdata[[#This Row],[maxH]]-testdata[[#This Row],[minL]])-0.5)+0.67*K191</f>
        <v>0.91942203699580616</v>
      </c>
      <c r="K192" s="9">
        <f>IF(testdata[[#This Row],[valRaw]]&gt;0.99,0.999,IF(testdata[[#This Row],[valRaw]]&lt;-0.99,-0.999,testdata[[#This Row],[valRaw]]))</f>
        <v>0.91942203699580616</v>
      </c>
      <c r="L192" s="9">
        <f>0.5*LN((1+testdata[[#This Row],[valAdj]])/(1-testdata[[#This Row],[valAdj]]))+0.5*L191</f>
        <v>2.7531662262709435</v>
      </c>
      <c r="M192" s="9">
        <f t="shared" si="4"/>
        <v>2.3357782555045228</v>
      </c>
      <c r="O192" s="2">
        <v>43012</v>
      </c>
      <c r="P192" s="9">
        <v>2.7532000000000001</v>
      </c>
      <c r="Q192" s="9">
        <v>2.3357999999999999</v>
      </c>
    </row>
    <row r="193" spans="1:17" x14ac:dyDescent="0.25">
      <c r="A193" s="4">
        <v>192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3">
        <f>(testdata[[#This Row],[high]]+testdata[[#This Row],[low]])/2</f>
        <v>243.32999999999998</v>
      </c>
      <c r="H193" s="13">
        <f>MIN(G184:G193)</f>
        <v>238.42500000000001</v>
      </c>
      <c r="I193" s="13">
        <f t="shared" si="5"/>
        <v>243.32999999999998</v>
      </c>
      <c r="J193" s="9">
        <f>0.33*2*((testdata[[#This Row],[price]]-testdata[[#This Row],[minL]])/(testdata[[#This Row],[maxH]]-testdata[[#This Row],[minL]])-0.5)+0.67*K192</f>
        <v>0.9460127647871901</v>
      </c>
      <c r="K193" s="9">
        <f>IF(testdata[[#This Row],[valRaw]]&gt;0.99,0.999,IF(testdata[[#This Row],[valRaw]]&lt;-0.99,-0.999,testdata[[#This Row],[valRaw]]))</f>
        <v>0.9460127647871901</v>
      </c>
      <c r="L193" s="9">
        <f>0.5*LN((1+testdata[[#This Row],[valAdj]])/(1-testdata[[#This Row],[valAdj]]))+0.5*L192</f>
        <v>3.1689782074112469</v>
      </c>
      <c r="M193" s="9">
        <f t="shared" si="4"/>
        <v>2.7531662262709435</v>
      </c>
      <c r="O193" s="2">
        <v>43013</v>
      </c>
      <c r="P193" s="9">
        <v>3.169</v>
      </c>
      <c r="Q193" s="9">
        <v>2.7532000000000001</v>
      </c>
    </row>
    <row r="194" spans="1:17" x14ac:dyDescent="0.25">
      <c r="A194" s="4">
        <v>193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3">
        <f>(testdata[[#This Row],[high]]+testdata[[#This Row],[low]])/2</f>
        <v>243.655</v>
      </c>
      <c r="H194" s="13">
        <f>MIN(G185:G194)</f>
        <v>238.42500000000001</v>
      </c>
      <c r="I194" s="13">
        <f t="shared" si="5"/>
        <v>243.655</v>
      </c>
      <c r="J194" s="9">
        <f>0.33*2*((testdata[[#This Row],[price]]-testdata[[#This Row],[minL]])/(testdata[[#This Row],[maxH]]-testdata[[#This Row],[minL]])-0.5)+0.67*K193</f>
        <v>0.96382855240741749</v>
      </c>
      <c r="K194" s="9">
        <f>IF(testdata[[#This Row],[valRaw]]&gt;0.99,0.999,IF(testdata[[#This Row],[valRaw]]&lt;-0.99,-0.999,testdata[[#This Row],[valRaw]]))</f>
        <v>0.96382855240741749</v>
      </c>
      <c r="L194" s="9">
        <f>0.5*LN((1+testdata[[#This Row],[valAdj]])/(1-testdata[[#This Row],[valAdj]]))+0.5*L193</f>
        <v>3.581679665165562</v>
      </c>
      <c r="M194" s="9">
        <f t="shared" ref="M194:M257" si="6">L193</f>
        <v>3.1689782074112469</v>
      </c>
      <c r="O194" s="2">
        <v>43014</v>
      </c>
      <c r="P194" s="9">
        <v>3.5817000000000001</v>
      </c>
      <c r="Q194" s="9">
        <v>3.169</v>
      </c>
    </row>
    <row r="195" spans="1:17" x14ac:dyDescent="0.25">
      <c r="A195" s="4">
        <v>194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3">
        <f>(testdata[[#This Row],[high]]+testdata[[#This Row],[low]])/2</f>
        <v>243.55500000000001</v>
      </c>
      <c r="H195" s="13">
        <f>MIN(G186:G195)</f>
        <v>238.84</v>
      </c>
      <c r="I195" s="13">
        <f t="shared" si="5"/>
        <v>243.655</v>
      </c>
      <c r="J195" s="9">
        <f>0.33*2*((testdata[[#This Row],[price]]-testdata[[#This Row],[minL]])/(testdata[[#This Row],[maxH]]-testdata[[#This Row],[minL]])-0.5)+0.67*K194</f>
        <v>0.96205796500393626</v>
      </c>
      <c r="K195" s="9">
        <f>IF(testdata[[#This Row],[valRaw]]&gt;0.99,0.999,IF(testdata[[#This Row],[valRaw]]&lt;-0.99,-0.999,testdata[[#This Row],[valRaw]]))</f>
        <v>0.96205796500393626</v>
      </c>
      <c r="L195" s="9">
        <f>0.5*LN((1+testdata[[#This Row],[valAdj]])/(1-testdata[[#This Row],[valAdj]]))+0.5*L194</f>
        <v>3.7636846242012538</v>
      </c>
      <c r="M195" s="9">
        <f t="shared" si="6"/>
        <v>3.581679665165562</v>
      </c>
      <c r="O195" s="2">
        <v>43017</v>
      </c>
      <c r="P195" s="9">
        <v>3.7637</v>
      </c>
      <c r="Q195" s="9">
        <v>3.5817000000000001</v>
      </c>
    </row>
    <row r="196" spans="1:17" x14ac:dyDescent="0.25">
      <c r="A196" s="4">
        <v>195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3">
        <f>(testdata[[#This Row],[high]]+testdata[[#This Row],[low]])/2</f>
        <v>243.88499999999999</v>
      </c>
      <c r="H196" s="13">
        <f>MIN(G187:G196)</f>
        <v>239.25</v>
      </c>
      <c r="I196" s="13">
        <f t="shared" si="5"/>
        <v>243.88499999999999</v>
      </c>
      <c r="J196" s="9">
        <f>0.33*2*((testdata[[#This Row],[price]]-testdata[[#This Row],[minL]])/(testdata[[#This Row],[maxH]]-testdata[[#This Row],[minL]])-0.5)+0.67*K195</f>
        <v>0.97457883655263733</v>
      </c>
      <c r="K196" s="9">
        <f>IF(testdata[[#This Row],[valRaw]]&gt;0.99,0.999,IF(testdata[[#This Row],[valRaw]]&lt;-0.99,-0.999,testdata[[#This Row],[valRaw]]))</f>
        <v>0.97457883655263733</v>
      </c>
      <c r="L196" s="9">
        <f>0.5*LN((1+testdata[[#This Row],[valAdj]])/(1-testdata[[#This Row],[valAdj]]))+0.5*L195</f>
        <v>4.0581064988956292</v>
      </c>
      <c r="M196" s="9">
        <f t="shared" si="6"/>
        <v>3.7636846242012538</v>
      </c>
      <c r="O196" s="2">
        <v>43018</v>
      </c>
      <c r="P196" s="9">
        <v>4.0580999999999996</v>
      </c>
      <c r="Q196" s="9">
        <v>3.7637</v>
      </c>
    </row>
    <row r="197" spans="1:17" x14ac:dyDescent="0.25">
      <c r="A197" s="4">
        <v>196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3">
        <f>(testdata[[#This Row],[high]]+testdata[[#This Row],[low]])/2</f>
        <v>244.035</v>
      </c>
      <c r="H197" s="13">
        <f>MIN(G188:G197)</f>
        <v>239.58999999999997</v>
      </c>
      <c r="I197" s="13">
        <f t="shared" si="5"/>
        <v>244.035</v>
      </c>
      <c r="J197" s="9">
        <f>0.33*2*((testdata[[#This Row],[price]]-testdata[[#This Row],[minL]])/(testdata[[#This Row],[maxH]]-testdata[[#This Row],[minL]])-0.5)+0.67*K196</f>
        <v>0.98296782049026699</v>
      </c>
      <c r="K197" s="9">
        <f>IF(testdata[[#This Row],[valRaw]]&gt;0.99,0.999,IF(testdata[[#This Row],[valRaw]]&lt;-0.99,-0.999,testdata[[#This Row],[valRaw]]))</f>
        <v>0.98296782049026699</v>
      </c>
      <c r="L197" s="9">
        <f>0.5*LN((1+testdata[[#This Row],[valAdj]])/(1-testdata[[#This Row],[valAdj]]))+0.5*L196</f>
        <v>4.407675966250495</v>
      </c>
      <c r="M197" s="9">
        <f t="shared" si="6"/>
        <v>4.0581064988956292</v>
      </c>
      <c r="O197" s="2">
        <v>43019</v>
      </c>
      <c r="P197" s="9">
        <v>4.4077000000000002</v>
      </c>
      <c r="Q197" s="9">
        <v>4.0580999999999996</v>
      </c>
    </row>
    <row r="198" spans="1:17" x14ac:dyDescent="0.25">
      <c r="A198" s="4">
        <v>197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3">
        <f>(testdata[[#This Row],[high]]+testdata[[#This Row],[low]])/2</f>
        <v>244.07499999999999</v>
      </c>
      <c r="H198" s="13">
        <f>MIN(G189:G198)</f>
        <v>240.25</v>
      </c>
      <c r="I198" s="13">
        <f t="shared" si="5"/>
        <v>244.07499999999999</v>
      </c>
      <c r="J198" s="9">
        <f>0.33*2*((testdata[[#This Row],[price]]-testdata[[#This Row],[minL]])/(testdata[[#This Row],[maxH]]-testdata[[#This Row],[minL]])-0.5)+0.67*K197</f>
        <v>0.98858843972847898</v>
      </c>
      <c r="K198" s="9">
        <f>IF(testdata[[#This Row],[valRaw]]&gt;0.99,0.999,IF(testdata[[#This Row],[valRaw]]&lt;-0.99,-0.999,testdata[[#This Row],[valRaw]]))</f>
        <v>0.98858843972847898</v>
      </c>
      <c r="L198" s="9">
        <f>0.5*LN((1+testdata[[#This Row],[valAdj]])/(1-testdata[[#This Row],[valAdj]]))+0.5*L197</f>
        <v>4.7841147025063835</v>
      </c>
      <c r="M198" s="9">
        <f t="shared" si="6"/>
        <v>4.407675966250495</v>
      </c>
      <c r="O198" s="2">
        <v>43020</v>
      </c>
      <c r="P198" s="9">
        <v>4.7840999999999996</v>
      </c>
      <c r="Q198" s="9">
        <v>4.4077000000000002</v>
      </c>
    </row>
    <row r="199" spans="1:17" x14ac:dyDescent="0.25">
      <c r="A199" s="4">
        <v>198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3">
        <f>(testdata[[#This Row],[high]]+testdata[[#This Row],[low]])/2</f>
        <v>244.30500000000001</v>
      </c>
      <c r="H199" s="13">
        <f>MIN(G190:G199)</f>
        <v>241.29000000000002</v>
      </c>
      <c r="I199" s="13">
        <f t="shared" si="5"/>
        <v>244.30500000000001</v>
      </c>
      <c r="J199" s="9">
        <f>0.33*2*((testdata[[#This Row],[price]]-testdata[[#This Row],[minL]])/(testdata[[#This Row],[maxH]]-testdata[[#This Row],[minL]])-0.5)+0.67*K198</f>
        <v>0.99235425461808102</v>
      </c>
      <c r="K199" s="9">
        <f>IF(testdata[[#This Row],[valRaw]]&gt;0.99,0.999,IF(testdata[[#This Row],[valRaw]]&lt;-0.99,-0.999,testdata[[#This Row],[valRaw]]))</f>
        <v>0.999</v>
      </c>
      <c r="L199" s="9">
        <f>0.5*LN((1+testdata[[#This Row],[valAdj]])/(1-testdata[[#This Row],[valAdj]]))+0.5*L198</f>
        <v>6.192258518503392</v>
      </c>
      <c r="M199" s="9">
        <f t="shared" si="6"/>
        <v>4.7841147025063835</v>
      </c>
      <c r="O199" s="2">
        <v>43021</v>
      </c>
      <c r="P199" s="9">
        <v>6.1923000000000004</v>
      </c>
      <c r="Q199" s="9">
        <v>4.7840999999999996</v>
      </c>
    </row>
    <row r="200" spans="1:17" x14ac:dyDescent="0.25">
      <c r="A200" s="4">
        <v>199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3">
        <f>(testdata[[#This Row],[high]]+testdata[[#This Row],[low]])/2</f>
        <v>244.51</v>
      </c>
      <c r="H200" s="13">
        <f>MIN(G191:G200)</f>
        <v>242.01</v>
      </c>
      <c r="I200" s="13">
        <f t="shared" si="5"/>
        <v>244.51</v>
      </c>
      <c r="J200" s="9">
        <f>0.33*2*((testdata[[#This Row],[price]]-testdata[[#This Row],[minL]])/(testdata[[#This Row],[maxH]]-testdata[[#This Row],[minL]])-0.5)+0.67*K199</f>
        <v>0.99933000000000005</v>
      </c>
      <c r="K200" s="9">
        <f>IF(testdata[[#This Row],[valRaw]]&gt;0.99,0.999,IF(testdata[[#This Row],[valRaw]]&lt;-0.99,-0.999,testdata[[#This Row],[valRaw]]))</f>
        <v>0.999</v>
      </c>
      <c r="L200" s="9">
        <f>0.5*LN((1+testdata[[#This Row],[valAdj]])/(1-testdata[[#This Row],[valAdj]]))+0.5*L199</f>
        <v>6.8963304265018959</v>
      </c>
      <c r="M200" s="9">
        <f t="shared" si="6"/>
        <v>6.192258518503392</v>
      </c>
      <c r="O200" s="2">
        <v>43024</v>
      </c>
      <c r="P200" s="9">
        <v>6.8963000000000001</v>
      </c>
      <c r="Q200" s="9">
        <v>6.1923000000000004</v>
      </c>
    </row>
    <row r="201" spans="1:17" x14ac:dyDescent="0.25">
      <c r="A201" s="4">
        <v>200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3">
        <f>(testdata[[#This Row],[high]]+testdata[[#This Row],[low]])/2</f>
        <v>244.59</v>
      </c>
      <c r="H201" s="13">
        <f>MIN(G192:G201)</f>
        <v>242.43</v>
      </c>
      <c r="I201" s="13">
        <f t="shared" si="5"/>
        <v>244.59</v>
      </c>
      <c r="J201" s="9">
        <f>0.33*2*((testdata[[#This Row],[price]]-testdata[[#This Row],[minL]])/(testdata[[#This Row],[maxH]]-testdata[[#This Row],[minL]])-0.5)+0.67*K200</f>
        <v>0.99933000000000005</v>
      </c>
      <c r="K201" s="9">
        <f>IF(testdata[[#This Row],[valRaw]]&gt;0.99,0.999,IF(testdata[[#This Row],[valRaw]]&lt;-0.99,-0.999,testdata[[#This Row],[valRaw]]))</f>
        <v>0.999</v>
      </c>
      <c r="L201" s="9">
        <f>0.5*LN((1+testdata[[#This Row],[valAdj]])/(1-testdata[[#This Row],[valAdj]]))+0.5*L200</f>
        <v>7.2483663805011478</v>
      </c>
      <c r="M201" s="9">
        <f t="shared" si="6"/>
        <v>6.8963304265018959</v>
      </c>
      <c r="O201" s="2">
        <v>43025</v>
      </c>
      <c r="P201" s="9">
        <v>7.2484000000000002</v>
      </c>
      <c r="Q201" s="9">
        <v>6.8963000000000001</v>
      </c>
    </row>
    <row r="202" spans="1:17" x14ac:dyDescent="0.25">
      <c r="A202" s="4">
        <v>201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3">
        <f>(testdata[[#This Row],[high]]+testdata[[#This Row],[low]])/2</f>
        <v>245.04500000000002</v>
      </c>
      <c r="H202" s="13">
        <f>MIN(G193:G202)</f>
        <v>243.32999999999998</v>
      </c>
      <c r="I202" s="13">
        <f t="shared" si="5"/>
        <v>245.04500000000002</v>
      </c>
      <c r="J202" s="9">
        <f>0.33*2*((testdata[[#This Row],[price]]-testdata[[#This Row],[minL]])/(testdata[[#This Row],[maxH]]-testdata[[#This Row],[minL]])-0.5)+0.67*K201</f>
        <v>0.99933000000000005</v>
      </c>
      <c r="K202" s="9">
        <f>IF(testdata[[#This Row],[valRaw]]&gt;0.99,0.999,IF(testdata[[#This Row],[valRaw]]&lt;-0.99,-0.999,testdata[[#This Row],[valRaw]]))</f>
        <v>0.999</v>
      </c>
      <c r="L202" s="9">
        <f>0.5*LN((1+testdata[[#This Row],[valAdj]])/(1-testdata[[#This Row],[valAdj]]))+0.5*L201</f>
        <v>7.4243843575007737</v>
      </c>
      <c r="M202" s="9">
        <f t="shared" si="6"/>
        <v>7.2483663805011478</v>
      </c>
      <c r="O202" s="2">
        <v>43026</v>
      </c>
      <c r="P202" s="9">
        <v>7.4244000000000003</v>
      </c>
      <c r="Q202" s="9">
        <v>7.2484000000000002</v>
      </c>
    </row>
    <row r="203" spans="1:17" x14ac:dyDescent="0.25">
      <c r="A203" s="4">
        <v>202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3">
        <f>(testdata[[#This Row],[high]]+testdata[[#This Row],[low]])/2</f>
        <v>244.43</v>
      </c>
      <c r="H203" s="13">
        <f>MIN(G194:G203)</f>
        <v>243.55500000000001</v>
      </c>
      <c r="I203" s="13">
        <f t="shared" si="5"/>
        <v>245.04500000000002</v>
      </c>
      <c r="J203" s="9">
        <f>0.33*2*((testdata[[#This Row],[price]]-testdata[[#This Row],[minL]])/(testdata[[#This Row],[maxH]]-testdata[[#This Row],[minL]])-0.5)+0.67*K202</f>
        <v>0.72691389261744743</v>
      </c>
      <c r="K203" s="9">
        <f>IF(testdata[[#This Row],[valRaw]]&gt;0.99,0.999,IF(testdata[[#This Row],[valRaw]]&lt;-0.99,-0.999,testdata[[#This Row],[valRaw]]))</f>
        <v>0.72691389261744743</v>
      </c>
      <c r="L203" s="9">
        <f>0.5*LN((1+testdata[[#This Row],[valAdj]])/(1-testdata[[#This Row],[valAdj]]))+0.5*L202</f>
        <v>4.6343442088892388</v>
      </c>
      <c r="M203" s="9">
        <f t="shared" si="6"/>
        <v>7.4243843575007737</v>
      </c>
      <c r="O203" s="2">
        <v>43027</v>
      </c>
      <c r="P203" s="9">
        <v>4.6342999999999996</v>
      </c>
      <c r="Q203" s="9">
        <v>7.4244000000000003</v>
      </c>
    </row>
    <row r="204" spans="1:17" x14ac:dyDescent="0.25">
      <c r="A204" s="4">
        <v>203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3">
        <f>(testdata[[#This Row],[high]]+testdata[[#This Row],[low]])/2</f>
        <v>245.745</v>
      </c>
      <c r="H204" s="13">
        <f>MIN(G195:G204)</f>
        <v>243.55500000000001</v>
      </c>
      <c r="I204" s="13">
        <f t="shared" ref="I204:I267" si="7">MAX(G195:G204)</f>
        <v>245.745</v>
      </c>
      <c r="J204" s="9">
        <f>0.33*2*((testdata[[#This Row],[price]]-testdata[[#This Row],[minL]])/(testdata[[#This Row],[maxH]]-testdata[[#This Row],[minL]])-0.5)+0.67*K203</f>
        <v>0.81703230805368987</v>
      </c>
      <c r="K204" s="9">
        <f>IF(testdata[[#This Row],[valRaw]]&gt;0.99,0.999,IF(testdata[[#This Row],[valRaw]]&lt;-0.99,-0.999,testdata[[#This Row],[valRaw]]))</f>
        <v>0.81703230805368987</v>
      </c>
      <c r="L204" s="9">
        <f>0.5*LN((1+testdata[[#This Row],[valAdj]])/(1-testdata[[#This Row],[valAdj]]))+0.5*L203</f>
        <v>3.4649972338003829</v>
      </c>
      <c r="M204" s="9">
        <f t="shared" si="6"/>
        <v>4.6343442088892388</v>
      </c>
      <c r="O204" s="2">
        <v>43028</v>
      </c>
      <c r="P204" s="9">
        <v>3.4649999999999999</v>
      </c>
      <c r="Q204" s="9">
        <v>4.6342999999999996</v>
      </c>
    </row>
    <row r="205" spans="1:17" x14ac:dyDescent="0.25">
      <c r="A205" s="4">
        <v>204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3">
        <f>(testdata[[#This Row],[high]]+testdata[[#This Row],[low]])/2</f>
        <v>246.04000000000002</v>
      </c>
      <c r="H205" s="13">
        <f>MIN(G196:G205)</f>
        <v>243.88499999999999</v>
      </c>
      <c r="I205" s="13">
        <f t="shared" si="7"/>
        <v>246.04000000000002</v>
      </c>
      <c r="J205" s="9">
        <f>0.33*2*((testdata[[#This Row],[price]]-testdata[[#This Row],[minL]])/(testdata[[#This Row],[maxH]]-testdata[[#This Row],[minL]])-0.5)+0.67*K204</f>
        <v>0.87741164639597224</v>
      </c>
      <c r="K205" s="9">
        <f>IF(testdata[[#This Row],[valRaw]]&gt;0.99,0.999,IF(testdata[[#This Row],[valRaw]]&lt;-0.99,-0.999,testdata[[#This Row],[valRaw]]))</f>
        <v>0.87741164639597224</v>
      </c>
      <c r="L205" s="9">
        <f>0.5*LN((1+testdata[[#This Row],[valAdj]])/(1-testdata[[#This Row],[valAdj]]))+0.5*L204</f>
        <v>3.0969072666190827</v>
      </c>
      <c r="M205" s="9">
        <f t="shared" si="6"/>
        <v>3.4649972338003829</v>
      </c>
      <c r="O205" s="2">
        <v>43031</v>
      </c>
      <c r="P205" s="9">
        <v>3.0969000000000002</v>
      </c>
      <c r="Q205" s="9">
        <v>3.4649999999999999</v>
      </c>
    </row>
    <row r="206" spans="1:17" x14ac:dyDescent="0.25">
      <c r="A206" s="4">
        <v>205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3">
        <f>(testdata[[#This Row],[high]]+testdata[[#This Row],[low]])/2</f>
        <v>245.77499999999998</v>
      </c>
      <c r="H206" s="13">
        <f>MIN(G197:G206)</f>
        <v>244.035</v>
      </c>
      <c r="I206" s="13">
        <f t="shared" si="7"/>
        <v>246.04000000000002</v>
      </c>
      <c r="J206" s="9">
        <f>0.33*2*((testdata[[#This Row],[price]]-testdata[[#This Row],[minL]])/(testdata[[#This Row],[maxH]]-testdata[[#This Row],[minL]])-0.5)+0.67*K205</f>
        <v>0.8306338828857871</v>
      </c>
      <c r="K206" s="9">
        <f>IF(testdata[[#This Row],[valRaw]]&gt;0.99,0.999,IF(testdata[[#This Row],[valRaw]]&lt;-0.99,-0.999,testdata[[#This Row],[valRaw]]))</f>
        <v>0.8306338828857871</v>
      </c>
      <c r="L206" s="9">
        <f>0.5*LN((1+testdata[[#This Row],[valAdj]])/(1-testdata[[#This Row],[valAdj]]))+0.5*L205</f>
        <v>2.7386310456957439</v>
      </c>
      <c r="M206" s="9">
        <f t="shared" si="6"/>
        <v>3.0969072666190827</v>
      </c>
      <c r="O206" s="2">
        <v>43032</v>
      </c>
      <c r="P206" s="9">
        <v>2.7385999999999999</v>
      </c>
      <c r="Q206" s="9">
        <v>3.0969000000000002</v>
      </c>
    </row>
    <row r="207" spans="1:17" x14ac:dyDescent="0.25">
      <c r="A207" s="4">
        <v>206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3">
        <f>(testdata[[#This Row],[high]]+testdata[[#This Row],[low]])/2</f>
        <v>244.495</v>
      </c>
      <c r="H207" s="13">
        <f>MIN(G198:G207)</f>
        <v>244.07499999999999</v>
      </c>
      <c r="I207" s="13">
        <f t="shared" si="7"/>
        <v>246.04000000000002</v>
      </c>
      <c r="J207" s="9">
        <f>0.33*2*((testdata[[#This Row],[price]]-testdata[[#This Row],[minL]])/(testdata[[#This Row],[maxH]]-testdata[[#This Row],[minL]])-0.5)+0.67*K206</f>
        <v>0.36759340382355682</v>
      </c>
      <c r="K207" s="9">
        <f>IF(testdata[[#This Row],[valRaw]]&gt;0.99,0.999,IF(testdata[[#This Row],[valRaw]]&lt;-0.99,-0.999,testdata[[#This Row],[valRaw]]))</f>
        <v>0.36759340382355682</v>
      </c>
      <c r="L207" s="9">
        <f>0.5*LN((1+testdata[[#This Row],[valAdj]])/(1-testdata[[#This Row],[valAdj]]))+0.5*L206</f>
        <v>1.7549531723025571</v>
      </c>
      <c r="M207" s="9">
        <f t="shared" si="6"/>
        <v>2.7386310456957439</v>
      </c>
      <c r="O207" s="2">
        <v>43033</v>
      </c>
      <c r="P207" s="9">
        <v>1.7549999999999999</v>
      </c>
      <c r="Q207" s="9">
        <v>2.7385999999999999</v>
      </c>
    </row>
    <row r="208" spans="1:17" x14ac:dyDescent="0.25">
      <c r="A208" s="4">
        <v>207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3">
        <f>(testdata[[#This Row],[high]]+testdata[[#This Row],[low]])/2</f>
        <v>245.2</v>
      </c>
      <c r="H208" s="13">
        <f>MIN(G199:G208)</f>
        <v>244.30500000000001</v>
      </c>
      <c r="I208" s="13">
        <f t="shared" si="7"/>
        <v>246.04000000000002</v>
      </c>
      <c r="J208" s="9">
        <f>0.33*2*((testdata[[#This Row],[price]]-testdata[[#This Row],[minL]])/(testdata[[#This Row],[maxH]]-testdata[[#This Row],[minL]])-0.5)+0.67*K207</f>
        <v>0.25674867566263804</v>
      </c>
      <c r="K208" s="9">
        <f>IF(testdata[[#This Row],[valRaw]]&gt;0.99,0.999,IF(testdata[[#This Row],[valRaw]]&lt;-0.99,-0.999,testdata[[#This Row],[valRaw]]))</f>
        <v>0.25674867566263804</v>
      </c>
      <c r="L208" s="9">
        <f>0.5*LN((1+testdata[[#This Row],[valAdj]])/(1-testdata[[#This Row],[valAdj]]))+0.5*L207</f>
        <v>1.1401010886995309</v>
      </c>
      <c r="M208" s="9">
        <f t="shared" si="6"/>
        <v>1.7549531723025571</v>
      </c>
      <c r="O208" s="2">
        <v>43034</v>
      </c>
      <c r="P208" s="9">
        <v>1.1400999999999999</v>
      </c>
      <c r="Q208" s="9">
        <v>1.7549999999999999</v>
      </c>
    </row>
    <row r="209" spans="1:17" x14ac:dyDescent="0.25">
      <c r="A209" s="4">
        <v>208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3">
        <f>(testdata[[#This Row],[high]]+testdata[[#This Row],[low]])/2</f>
        <v>246.035</v>
      </c>
      <c r="H209" s="13">
        <f>MIN(G200:G209)</f>
        <v>244.43</v>
      </c>
      <c r="I209" s="13">
        <f t="shared" si="7"/>
        <v>246.04000000000002</v>
      </c>
      <c r="J209" s="9">
        <f>0.33*2*((testdata[[#This Row],[price]]-testdata[[#This Row],[minL]])/(testdata[[#This Row],[maxH]]-testdata[[#This Row],[minL]])-0.5)+0.67*K208</f>
        <v>0.49997192325296391</v>
      </c>
      <c r="K209" s="9">
        <f>IF(testdata[[#This Row],[valRaw]]&gt;0.99,0.999,IF(testdata[[#This Row],[valRaw]]&lt;-0.99,-0.999,testdata[[#This Row],[valRaw]]))</f>
        <v>0.49997192325296391</v>
      </c>
      <c r="L209" s="9">
        <f>0.5*LN((1+testdata[[#This Row],[valAdj]])/(1-testdata[[#This Row],[valAdj]]))+0.5*L208</f>
        <v>1.1193192537217893</v>
      </c>
      <c r="M209" s="9">
        <f t="shared" si="6"/>
        <v>1.1401010886995309</v>
      </c>
      <c r="O209" s="2">
        <v>43035</v>
      </c>
      <c r="P209" s="9">
        <v>1.1193</v>
      </c>
      <c r="Q209" s="9">
        <v>1.1400999999999999</v>
      </c>
    </row>
    <row r="210" spans="1:17" x14ac:dyDescent="0.25">
      <c r="A210" s="4">
        <v>209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3">
        <f>(testdata[[#This Row],[high]]+testdata[[#This Row],[low]])/2</f>
        <v>246.26999999999998</v>
      </c>
      <c r="H210" s="13">
        <f>MIN(G201:G210)</f>
        <v>244.43</v>
      </c>
      <c r="I210" s="13">
        <f t="shared" si="7"/>
        <v>246.26999999999998</v>
      </c>
      <c r="J210" s="9">
        <f>0.33*2*((testdata[[#This Row],[price]]-testdata[[#This Row],[minL]])/(testdata[[#This Row],[maxH]]-testdata[[#This Row],[minL]])-0.5)+0.67*K209</f>
        <v>0.66498118857948585</v>
      </c>
      <c r="K210" s="9">
        <f>IF(testdata[[#This Row],[valRaw]]&gt;0.99,0.999,IF(testdata[[#This Row],[valRaw]]&lt;-0.99,-0.999,testdata[[#This Row],[valRaw]]))</f>
        <v>0.66498118857948585</v>
      </c>
      <c r="L210" s="9">
        <f>0.5*LN((1+testdata[[#This Row],[valAdj]])/(1-testdata[[#This Row],[valAdj]]))+0.5*L209</f>
        <v>1.3613508370897298</v>
      </c>
      <c r="M210" s="9">
        <f t="shared" si="6"/>
        <v>1.1193192537217893</v>
      </c>
      <c r="O210" s="2">
        <v>43038</v>
      </c>
      <c r="P210" s="9">
        <v>1.3613999999999999</v>
      </c>
      <c r="Q210" s="9">
        <v>1.1193</v>
      </c>
    </row>
    <row r="211" spans="1:17" x14ac:dyDescent="0.25">
      <c r="A211" s="4">
        <v>210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3">
        <f>(testdata[[#This Row],[high]]+testdata[[#This Row],[low]])/2</f>
        <v>246.38499999999999</v>
      </c>
      <c r="H211" s="13">
        <f>MIN(G202:G211)</f>
        <v>244.43</v>
      </c>
      <c r="I211" s="13">
        <f t="shared" si="7"/>
        <v>246.38499999999999</v>
      </c>
      <c r="J211" s="9">
        <f>0.33*2*((testdata[[#This Row],[price]]-testdata[[#This Row],[minL]])/(testdata[[#This Row],[maxH]]-testdata[[#This Row],[minL]])-0.5)+0.67*K210</f>
        <v>0.77553739634825558</v>
      </c>
      <c r="K211" s="9">
        <f>IF(testdata[[#This Row],[valRaw]]&gt;0.99,0.999,IF(testdata[[#This Row],[valRaw]]&lt;-0.99,-0.999,testdata[[#This Row],[valRaw]]))</f>
        <v>0.77553739634825558</v>
      </c>
      <c r="L211" s="9">
        <f>0.5*LN((1+testdata[[#This Row],[valAdj]])/(1-testdata[[#This Row],[valAdj]]))+0.5*L210</f>
        <v>1.7147500672688665</v>
      </c>
      <c r="M211" s="9">
        <f t="shared" si="6"/>
        <v>1.3613508370897298</v>
      </c>
      <c r="O211" s="2">
        <v>43039</v>
      </c>
      <c r="P211" s="9">
        <v>1.7148000000000001</v>
      </c>
      <c r="Q211" s="9">
        <v>1.3613999999999999</v>
      </c>
    </row>
    <row r="212" spans="1:17" x14ac:dyDescent="0.25">
      <c r="A212" s="4">
        <v>211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3">
        <f>(testdata[[#This Row],[high]]+testdata[[#This Row],[low]])/2</f>
        <v>246.98000000000002</v>
      </c>
      <c r="H212" s="13">
        <f>MIN(G203:G212)</f>
        <v>244.43</v>
      </c>
      <c r="I212" s="13">
        <f t="shared" si="7"/>
        <v>246.98000000000002</v>
      </c>
      <c r="J212" s="9">
        <f>0.33*2*((testdata[[#This Row],[price]]-testdata[[#This Row],[minL]])/(testdata[[#This Row],[maxH]]-testdata[[#This Row],[minL]])-0.5)+0.67*K211</f>
        <v>0.84961005555333124</v>
      </c>
      <c r="K212" s="9">
        <f>IF(testdata[[#This Row],[valRaw]]&gt;0.99,0.999,IF(testdata[[#This Row],[valRaw]]&lt;-0.99,-0.999,testdata[[#This Row],[valRaw]]))</f>
        <v>0.84961005555333124</v>
      </c>
      <c r="L212" s="9">
        <f>0.5*LN((1+testdata[[#This Row],[valAdj]])/(1-testdata[[#This Row],[valAdj]]))+0.5*L211</f>
        <v>2.1121243158967618</v>
      </c>
      <c r="M212" s="9">
        <f t="shared" si="6"/>
        <v>1.7147500672688665</v>
      </c>
      <c r="O212" s="2">
        <v>43040</v>
      </c>
      <c r="P212" s="9">
        <v>2.1120999999999999</v>
      </c>
      <c r="Q212" s="9">
        <v>1.7148000000000001</v>
      </c>
    </row>
    <row r="213" spans="1:17" x14ac:dyDescent="0.25">
      <c r="A213" s="4">
        <v>212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3">
        <f>(testdata[[#This Row],[high]]+testdata[[#This Row],[low]])/2</f>
        <v>246.23500000000001</v>
      </c>
      <c r="H213" s="13">
        <f>MIN(G204:G213)</f>
        <v>244.495</v>
      </c>
      <c r="I213" s="13">
        <f t="shared" si="7"/>
        <v>246.98000000000002</v>
      </c>
      <c r="J213" s="9">
        <f>0.33*2*((testdata[[#This Row],[price]]-testdata[[#This Row],[minL]])/(testdata[[#This Row],[maxH]]-testdata[[#This Row],[minL]])-0.5)+0.67*K212</f>
        <v>0.70137153400141594</v>
      </c>
      <c r="K213" s="9">
        <f>IF(testdata[[#This Row],[valRaw]]&gt;0.99,0.999,IF(testdata[[#This Row],[valRaw]]&lt;-0.99,-0.999,testdata[[#This Row],[valRaw]]))</f>
        <v>0.70137153400141594</v>
      </c>
      <c r="L213" s="9">
        <f>0.5*LN((1+testdata[[#This Row],[valAdj]])/(1-testdata[[#This Row],[valAdj]]))+0.5*L212</f>
        <v>1.9260570466340687</v>
      </c>
      <c r="M213" s="9">
        <f t="shared" si="6"/>
        <v>2.1121243158967618</v>
      </c>
      <c r="O213" s="2">
        <v>43041</v>
      </c>
      <c r="P213" s="9">
        <v>1.9260999999999999</v>
      </c>
      <c r="Q213" s="9">
        <v>2.1120999999999999</v>
      </c>
    </row>
    <row r="214" spans="1:17" x14ac:dyDescent="0.25">
      <c r="A214" s="4">
        <v>213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3">
        <f>(testdata[[#This Row],[high]]+testdata[[#This Row],[low]])/2</f>
        <v>247.125</v>
      </c>
      <c r="H214" s="13">
        <f>MIN(G205:G214)</f>
        <v>244.495</v>
      </c>
      <c r="I214" s="13">
        <f t="shared" si="7"/>
        <v>247.125</v>
      </c>
      <c r="J214" s="9">
        <f>0.33*2*((testdata[[#This Row],[price]]-testdata[[#This Row],[minL]])/(testdata[[#This Row],[maxH]]-testdata[[#This Row],[minL]])-0.5)+0.67*K213</f>
        <v>0.79991892778094875</v>
      </c>
      <c r="K214" s="9">
        <f>IF(testdata[[#This Row],[valRaw]]&gt;0.99,0.999,IF(testdata[[#This Row],[valRaw]]&lt;-0.99,-0.999,testdata[[#This Row],[valRaw]]))</f>
        <v>0.79991892778094875</v>
      </c>
      <c r="L214" s="9">
        <f>0.5*LN((1+testdata[[#This Row],[valAdj]])/(1-testdata[[#This Row],[valAdj]]))+0.5*L213</f>
        <v>2.0614156519378062</v>
      </c>
      <c r="M214" s="9">
        <f t="shared" si="6"/>
        <v>1.9260570466340687</v>
      </c>
      <c r="O214" s="2">
        <v>43042</v>
      </c>
      <c r="P214" s="9">
        <v>2.0613999999999999</v>
      </c>
      <c r="Q214" s="9">
        <v>1.9260999999999999</v>
      </c>
    </row>
    <row r="215" spans="1:17" x14ac:dyDescent="0.25">
      <c r="A215" s="4">
        <v>214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3">
        <f>(testdata[[#This Row],[high]]+testdata[[#This Row],[low]])/2</f>
        <v>247.80500000000001</v>
      </c>
      <c r="H215" s="13">
        <f>MIN(G206:G215)</f>
        <v>244.495</v>
      </c>
      <c r="I215" s="13">
        <f t="shared" si="7"/>
        <v>247.80500000000001</v>
      </c>
      <c r="J215" s="9">
        <f>0.33*2*((testdata[[#This Row],[price]]-testdata[[#This Row],[minL]])/(testdata[[#This Row],[maxH]]-testdata[[#This Row],[minL]])-0.5)+0.67*K214</f>
        <v>0.86594568161323582</v>
      </c>
      <c r="K215" s="9">
        <f>IF(testdata[[#This Row],[valRaw]]&gt;0.99,0.999,IF(testdata[[#This Row],[valRaw]]&lt;-0.99,-0.999,testdata[[#This Row],[valRaw]]))</f>
        <v>0.86594568161323582</v>
      </c>
      <c r="L215" s="9">
        <f>0.5*LN((1+testdata[[#This Row],[valAdj]])/(1-testdata[[#This Row],[valAdj]]))+0.5*L214</f>
        <v>2.3473469222399115</v>
      </c>
      <c r="M215" s="9">
        <f t="shared" si="6"/>
        <v>2.0614156519378062</v>
      </c>
      <c r="O215" s="2">
        <v>43045</v>
      </c>
      <c r="P215" s="9">
        <v>2.3473000000000002</v>
      </c>
      <c r="Q215" s="9">
        <v>2.0613999999999999</v>
      </c>
    </row>
    <row r="216" spans="1:17" x14ac:dyDescent="0.25">
      <c r="A216" s="4">
        <v>215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3">
        <f>(testdata[[#This Row],[high]]+testdata[[#This Row],[low]])/2</f>
        <v>247.91500000000002</v>
      </c>
      <c r="H216" s="13">
        <f>MIN(G207:G216)</f>
        <v>244.495</v>
      </c>
      <c r="I216" s="13">
        <f t="shared" si="7"/>
        <v>247.91500000000002</v>
      </c>
      <c r="J216" s="9">
        <f>0.33*2*((testdata[[#This Row],[price]]-testdata[[#This Row],[minL]])/(testdata[[#This Row],[maxH]]-testdata[[#This Row],[minL]])-0.5)+0.67*K215</f>
        <v>0.91018360668086795</v>
      </c>
      <c r="K216" s="9">
        <f>IF(testdata[[#This Row],[valRaw]]&gt;0.99,0.999,IF(testdata[[#This Row],[valRaw]]&lt;-0.99,-0.999,testdata[[#This Row],[valRaw]]))</f>
        <v>0.91018360668086795</v>
      </c>
      <c r="L216" s="9">
        <f>0.5*LN((1+testdata[[#This Row],[valAdj]])/(1-testdata[[#This Row],[valAdj]]))+0.5*L215</f>
        <v>2.702267027750167</v>
      </c>
      <c r="M216" s="9">
        <f t="shared" si="6"/>
        <v>2.3473469222399115</v>
      </c>
      <c r="O216" s="2">
        <v>43046</v>
      </c>
      <c r="P216" s="9">
        <v>2.7023000000000001</v>
      </c>
      <c r="Q216" s="9">
        <v>2.3473000000000002</v>
      </c>
    </row>
    <row r="217" spans="1:17" x14ac:dyDescent="0.25">
      <c r="A217" s="4">
        <v>216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3">
        <f>(testdata[[#This Row],[high]]+testdata[[#This Row],[low]])/2</f>
        <v>247.88</v>
      </c>
      <c r="H217" s="13">
        <f>MIN(G208:G217)</f>
        <v>245.2</v>
      </c>
      <c r="I217" s="13">
        <f t="shared" si="7"/>
        <v>247.91500000000002</v>
      </c>
      <c r="J217" s="9">
        <f>0.33*2*((testdata[[#This Row],[price]]-testdata[[#This Row],[minL]])/(testdata[[#This Row],[maxH]]-testdata[[#This Row],[minL]])-0.5)+0.67*K216</f>
        <v>0.93131472918335789</v>
      </c>
      <c r="K217" s="9">
        <f>IF(testdata[[#This Row],[valRaw]]&gt;0.99,0.999,IF(testdata[[#This Row],[valRaw]]&lt;-0.99,-0.999,testdata[[#This Row],[valRaw]]))</f>
        <v>0.93131472918335789</v>
      </c>
      <c r="L217" s="9">
        <f>0.5*LN((1+testdata[[#This Row],[valAdj]])/(1-testdata[[#This Row],[valAdj]]))+0.5*L216</f>
        <v>3.0193442534577151</v>
      </c>
      <c r="M217" s="9">
        <f t="shared" si="6"/>
        <v>2.702267027750167</v>
      </c>
      <c r="O217" s="2">
        <v>43047</v>
      </c>
      <c r="P217" s="9">
        <v>3.0192999999999999</v>
      </c>
      <c r="Q217" s="9">
        <v>2.7023000000000001</v>
      </c>
    </row>
    <row r="218" spans="1:17" x14ac:dyDescent="0.25">
      <c r="A218" s="4">
        <v>217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3">
        <f>(testdata[[#This Row],[high]]+testdata[[#This Row],[low]])/2</f>
        <v>246.625</v>
      </c>
      <c r="H218" s="13">
        <f>MIN(G209:G218)</f>
        <v>246.035</v>
      </c>
      <c r="I218" s="13">
        <f t="shared" si="7"/>
        <v>247.91500000000002</v>
      </c>
      <c r="J218" s="9">
        <f>0.33*2*((testdata[[#This Row],[price]]-testdata[[#This Row],[minL]])/(testdata[[#This Row],[maxH]]-testdata[[#This Row],[minL]])-0.5)+0.67*K217</f>
        <v>0.50110852812731643</v>
      </c>
      <c r="K218" s="9">
        <f>IF(testdata[[#This Row],[valRaw]]&gt;0.99,0.999,IF(testdata[[#This Row],[valRaw]]&lt;-0.99,-0.999,testdata[[#This Row],[valRaw]]))</f>
        <v>0.50110852812731643</v>
      </c>
      <c r="L218" s="9">
        <f>0.5*LN((1+testdata[[#This Row],[valAdj]])/(1-testdata[[#This Row],[valAdj]]))+0.5*L217</f>
        <v>2.060457402749952</v>
      </c>
      <c r="M218" s="9">
        <f t="shared" si="6"/>
        <v>3.0193442534577151</v>
      </c>
      <c r="O218" s="2">
        <v>43048</v>
      </c>
      <c r="P218" s="9">
        <v>2.0605000000000002</v>
      </c>
      <c r="Q218" s="9">
        <v>3.0192999999999999</v>
      </c>
    </row>
    <row r="219" spans="1:17" x14ac:dyDescent="0.25">
      <c r="A219" s="4">
        <v>218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3">
        <f>(testdata[[#This Row],[high]]+testdata[[#This Row],[low]])/2</f>
        <v>247.06</v>
      </c>
      <c r="H219" s="13">
        <f>MIN(G210:G219)</f>
        <v>246.23500000000001</v>
      </c>
      <c r="I219" s="13">
        <f t="shared" si="7"/>
        <v>247.91500000000002</v>
      </c>
      <c r="J219" s="9">
        <f>0.33*2*((testdata[[#This Row],[price]]-testdata[[#This Row],[minL]])/(testdata[[#This Row],[maxH]]-testdata[[#This Row],[minL]])-0.5)+0.67*K218</f>
        <v>0.3298498567024391</v>
      </c>
      <c r="K219" s="9">
        <f>IF(testdata[[#This Row],[valRaw]]&gt;0.99,0.999,IF(testdata[[#This Row],[valRaw]]&lt;-0.99,-0.999,testdata[[#This Row],[valRaw]]))</f>
        <v>0.3298498567024391</v>
      </c>
      <c r="L219" s="9">
        <f>0.5*LN((1+testdata[[#This Row],[valAdj]])/(1-testdata[[#This Row],[valAdj]]))+0.5*L218</f>
        <v>1.3728884730711242</v>
      </c>
      <c r="M219" s="9">
        <f t="shared" si="6"/>
        <v>2.060457402749952</v>
      </c>
      <c r="O219" s="2">
        <v>43049</v>
      </c>
      <c r="P219" s="9">
        <v>1.3729</v>
      </c>
      <c r="Q219" s="9">
        <v>2.0605000000000002</v>
      </c>
    </row>
    <row r="220" spans="1:17" x14ac:dyDescent="0.25">
      <c r="A220" s="4">
        <v>219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3">
        <f>(testdata[[#This Row],[high]]+testdata[[#This Row],[low]])/2</f>
        <v>247.155</v>
      </c>
      <c r="H220" s="13">
        <f>MIN(G211:G220)</f>
        <v>246.23500000000001</v>
      </c>
      <c r="I220" s="13">
        <f t="shared" si="7"/>
        <v>247.91500000000002</v>
      </c>
      <c r="J220" s="9">
        <f>0.33*2*((testdata[[#This Row],[price]]-testdata[[#This Row],[minL]])/(testdata[[#This Row],[maxH]]-testdata[[#This Row],[minL]])-0.5)+0.67*K219</f>
        <v>0.25242797541919926</v>
      </c>
      <c r="K220" s="9">
        <f>IF(testdata[[#This Row],[valRaw]]&gt;0.99,0.999,IF(testdata[[#This Row],[valRaw]]&lt;-0.99,-0.999,testdata[[#This Row],[valRaw]]))</f>
        <v>0.25242797541919926</v>
      </c>
      <c r="L220" s="9">
        <f>0.5*LN((1+testdata[[#This Row],[valAdj]])/(1-testdata[[#This Row],[valAdj]]))+0.5*L219</f>
        <v>0.94444857257200598</v>
      </c>
      <c r="M220" s="9">
        <f t="shared" si="6"/>
        <v>1.3728884730711242</v>
      </c>
      <c r="O220" s="2">
        <v>43052</v>
      </c>
      <c r="P220" s="9">
        <v>0.94440000000000002</v>
      </c>
      <c r="Q220" s="9">
        <v>1.3729</v>
      </c>
    </row>
    <row r="221" spans="1:17" x14ac:dyDescent="0.25">
      <c r="A221" s="4">
        <v>220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3">
        <f>(testdata[[#This Row],[high]]+testdata[[#This Row],[low]])/2</f>
        <v>246.44</v>
      </c>
      <c r="H221" s="13">
        <f>MIN(G212:G221)</f>
        <v>246.23500000000001</v>
      </c>
      <c r="I221" s="13">
        <f t="shared" si="7"/>
        <v>247.91500000000002</v>
      </c>
      <c r="J221" s="9">
        <f>0.33*2*((testdata[[#This Row],[price]]-testdata[[#This Row],[minL]])/(testdata[[#This Row],[maxH]]-testdata[[#This Row],[minL]])-0.5)+0.67*K220</f>
        <v>-8.0337542183428812E-2</v>
      </c>
      <c r="K221" s="9">
        <f>IF(testdata[[#This Row],[valRaw]]&gt;0.99,0.999,IF(testdata[[#This Row],[valRaw]]&lt;-0.99,-0.999,testdata[[#This Row],[valRaw]]))</f>
        <v>-8.0337542183428812E-2</v>
      </c>
      <c r="L221" s="9">
        <f>0.5*LN((1+testdata[[#This Row],[valAdj]])/(1-testdata[[#This Row],[valAdj]]))+0.5*L220</f>
        <v>0.39171323563433058</v>
      </c>
      <c r="M221" s="9">
        <f t="shared" si="6"/>
        <v>0.94444857257200598</v>
      </c>
      <c r="O221" s="2">
        <v>43053</v>
      </c>
      <c r="P221" s="9">
        <v>0.39169999999999999</v>
      </c>
      <c r="Q221" s="9">
        <v>0.94440000000000002</v>
      </c>
    </row>
    <row r="222" spans="1:17" x14ac:dyDescent="0.25">
      <c r="A222" s="4">
        <v>221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3">
        <f>(testdata[[#This Row],[high]]+testdata[[#This Row],[low]])/2</f>
        <v>245.71499999999997</v>
      </c>
      <c r="H222" s="13">
        <f>MIN(G213:G222)</f>
        <v>245.71499999999997</v>
      </c>
      <c r="I222" s="13">
        <f t="shared" si="7"/>
        <v>247.91500000000002</v>
      </c>
      <c r="J222" s="9">
        <f>0.33*2*((testdata[[#This Row],[price]]-testdata[[#This Row],[minL]])/(testdata[[#This Row],[maxH]]-testdata[[#This Row],[minL]])-0.5)+0.67*K221</f>
        <v>-0.38382615326289732</v>
      </c>
      <c r="K222" s="9">
        <f>IF(testdata[[#This Row],[valRaw]]&gt;0.99,0.999,IF(testdata[[#This Row],[valRaw]]&lt;-0.99,-0.999,testdata[[#This Row],[valRaw]]))</f>
        <v>-0.38382615326289732</v>
      </c>
      <c r="L222" s="9">
        <f>0.5*LN((1+testdata[[#This Row],[valAdj]])/(1-testdata[[#This Row],[valAdj]]))+0.5*L221</f>
        <v>-0.20868256920141387</v>
      </c>
      <c r="M222" s="9">
        <f t="shared" si="6"/>
        <v>0.39171323563433058</v>
      </c>
      <c r="O222" s="2">
        <v>43054</v>
      </c>
      <c r="P222" s="9">
        <v>-0.2087</v>
      </c>
      <c r="Q222" s="9">
        <v>0.39169999999999999</v>
      </c>
    </row>
    <row r="223" spans="1:17" x14ac:dyDescent="0.25">
      <c r="A223" s="4">
        <v>222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3">
        <f>(testdata[[#This Row],[high]]+testdata[[#This Row],[low]])/2</f>
        <v>247.47</v>
      </c>
      <c r="H223" s="13">
        <f>MIN(G214:G223)</f>
        <v>245.71499999999997</v>
      </c>
      <c r="I223" s="13">
        <f t="shared" si="7"/>
        <v>247.91500000000002</v>
      </c>
      <c r="J223" s="9">
        <f>0.33*2*((testdata[[#This Row],[price]]-testdata[[#This Row],[minL]])/(testdata[[#This Row],[maxH]]-testdata[[#This Row],[minL]])-0.5)+0.67*K222</f>
        <v>-6.0663522686144972E-2</v>
      </c>
      <c r="K223" s="9">
        <f>IF(testdata[[#This Row],[valRaw]]&gt;0.99,0.999,IF(testdata[[#This Row],[valRaw]]&lt;-0.99,-0.999,testdata[[#This Row],[valRaw]]))</f>
        <v>-6.0663522686144972E-2</v>
      </c>
      <c r="L223" s="9">
        <f>0.5*LN((1+testdata[[#This Row],[valAdj]])/(1-testdata[[#This Row],[valAdj]]))+0.5*L222</f>
        <v>-0.16507938722635232</v>
      </c>
      <c r="M223" s="9">
        <f t="shared" si="6"/>
        <v>-0.20868256920141387</v>
      </c>
      <c r="O223" s="2">
        <v>43055</v>
      </c>
      <c r="P223" s="9">
        <v>-0.1651</v>
      </c>
      <c r="Q223" s="9">
        <v>-0.2087</v>
      </c>
    </row>
    <row r="224" spans="1:17" x14ac:dyDescent="0.25">
      <c r="A224" s="4">
        <v>223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3">
        <f>(testdata[[#This Row],[high]]+testdata[[#This Row],[low]])/2</f>
        <v>247.39499999999998</v>
      </c>
      <c r="H224" s="13">
        <f>MIN(G215:G224)</f>
        <v>245.71499999999997</v>
      </c>
      <c r="I224" s="13">
        <f t="shared" si="7"/>
        <v>247.91500000000002</v>
      </c>
      <c r="J224" s="9">
        <f>0.33*2*((testdata[[#This Row],[price]]-testdata[[#This Row],[minL]])/(testdata[[#This Row],[maxH]]-testdata[[#This Row],[minL]])-0.5)+0.67*K223</f>
        <v>0.13335543980027448</v>
      </c>
      <c r="K224" s="9">
        <f>IF(testdata[[#This Row],[valRaw]]&gt;0.99,0.999,IF(testdata[[#This Row],[valRaw]]&lt;-0.99,-0.999,testdata[[#This Row],[valRaw]]))</f>
        <v>0.13335543980027448</v>
      </c>
      <c r="L224" s="9">
        <f>0.5*LN((1+testdata[[#This Row],[valAdj]])/(1-testdata[[#This Row],[valAdj]]))+0.5*L223</f>
        <v>5.1614806335696886E-2</v>
      </c>
      <c r="M224" s="9">
        <f t="shared" si="6"/>
        <v>-0.16507938722635232</v>
      </c>
      <c r="O224" s="2">
        <v>43056</v>
      </c>
      <c r="P224" s="9">
        <v>5.16E-2</v>
      </c>
      <c r="Q224" s="9">
        <v>-0.1651</v>
      </c>
    </row>
    <row r="225" spans="1:17" x14ac:dyDescent="0.25">
      <c r="A225" s="4">
        <v>224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3">
        <f>(testdata[[#This Row],[high]]+testdata[[#This Row],[low]])/2</f>
        <v>247.41</v>
      </c>
      <c r="H225" s="13">
        <f>MIN(G216:G225)</f>
        <v>245.71499999999997</v>
      </c>
      <c r="I225" s="13">
        <f t="shared" si="7"/>
        <v>247.91500000000002</v>
      </c>
      <c r="J225" s="9">
        <f>0.33*2*((testdata[[#This Row],[price]]-testdata[[#This Row],[minL]])/(testdata[[#This Row],[maxH]]-testdata[[#This Row],[minL]])-0.5)+0.67*K224</f>
        <v>0.2678481446661799</v>
      </c>
      <c r="K225" s="9">
        <f>IF(testdata[[#This Row],[valRaw]]&gt;0.99,0.999,IF(testdata[[#This Row],[valRaw]]&lt;-0.99,-0.999,testdata[[#This Row],[valRaw]]))</f>
        <v>0.2678481446661799</v>
      </c>
      <c r="L225" s="9">
        <f>0.5*LN((1+testdata[[#This Row],[valAdj]])/(1-testdata[[#This Row],[valAdj]]))+0.5*L224</f>
        <v>0.30035161467314669</v>
      </c>
      <c r="M225" s="9">
        <f t="shared" si="6"/>
        <v>5.1614806335696886E-2</v>
      </c>
      <c r="O225" s="2">
        <v>43059</v>
      </c>
      <c r="P225" s="9">
        <v>0.3004</v>
      </c>
      <c r="Q225" s="9">
        <v>5.16E-2</v>
      </c>
    </row>
    <row r="226" spans="1:17" x14ac:dyDescent="0.25">
      <c r="A226" s="4">
        <v>225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3">
        <f>(testdata[[#This Row],[high]]+testdata[[#This Row],[low]])/2</f>
        <v>248.4</v>
      </c>
      <c r="H226" s="13">
        <f>MIN(G217:G226)</f>
        <v>245.71499999999997</v>
      </c>
      <c r="I226" s="13">
        <f t="shared" si="7"/>
        <v>248.4</v>
      </c>
      <c r="J226" s="9">
        <f>0.33*2*((testdata[[#This Row],[price]]-testdata[[#This Row],[minL]])/(testdata[[#This Row],[maxH]]-testdata[[#This Row],[minL]])-0.5)+0.67*K225</f>
        <v>0.50945825692634061</v>
      </c>
      <c r="K226" s="9">
        <f>IF(testdata[[#This Row],[valRaw]]&gt;0.99,0.999,IF(testdata[[#This Row],[valRaw]]&lt;-0.99,-0.999,testdata[[#This Row],[valRaw]]))</f>
        <v>0.50945825692634061</v>
      </c>
      <c r="L226" s="9">
        <f>0.5*LN((1+testdata[[#This Row],[valAdj]])/(1-testdata[[#This Row],[valAdj]]))+0.5*L225</f>
        <v>0.71217366568526219</v>
      </c>
      <c r="M226" s="9">
        <f t="shared" si="6"/>
        <v>0.30035161467314669</v>
      </c>
      <c r="O226" s="2">
        <v>43060</v>
      </c>
      <c r="P226" s="9">
        <v>0.71220000000000006</v>
      </c>
      <c r="Q226" s="9">
        <v>0.3004</v>
      </c>
    </row>
    <row r="227" spans="1:17" x14ac:dyDescent="0.25">
      <c r="A227" s="4">
        <v>226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3">
        <f>(testdata[[#This Row],[high]]+testdata[[#This Row],[low]])/2</f>
        <v>249.005</v>
      </c>
      <c r="H227" s="13">
        <f>MIN(G218:G227)</f>
        <v>245.71499999999997</v>
      </c>
      <c r="I227" s="13">
        <f t="shared" si="7"/>
        <v>249.005</v>
      </c>
      <c r="J227" s="9">
        <f>0.33*2*((testdata[[#This Row],[price]]-testdata[[#This Row],[minL]])/(testdata[[#This Row],[maxH]]-testdata[[#This Row],[minL]])-0.5)+0.67*K226</f>
        <v>0.67133703214064822</v>
      </c>
      <c r="K227" s="9">
        <f>IF(testdata[[#This Row],[valRaw]]&gt;0.99,0.999,IF(testdata[[#This Row],[valRaw]]&lt;-0.99,-0.999,testdata[[#This Row],[valRaw]]))</f>
        <v>0.67133703214064822</v>
      </c>
      <c r="L227" s="9">
        <f>0.5*LN((1+testdata[[#This Row],[valAdj]])/(1-testdata[[#This Row],[valAdj]]))+0.5*L226</f>
        <v>1.169260028463559</v>
      </c>
      <c r="M227" s="9">
        <f t="shared" si="6"/>
        <v>0.71217366568526219</v>
      </c>
      <c r="O227" s="2">
        <v>43061</v>
      </c>
      <c r="P227" s="9">
        <v>1.1693</v>
      </c>
      <c r="Q227" s="9">
        <v>0.71220000000000006</v>
      </c>
    </row>
    <row r="228" spans="1:17" x14ac:dyDescent="0.25">
      <c r="A228" s="4">
        <v>227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3">
        <f>(testdata[[#This Row],[high]]+testdata[[#This Row],[low]])/2</f>
        <v>249.44499999999999</v>
      </c>
      <c r="H228" s="13">
        <f>MIN(G219:G228)</f>
        <v>245.71499999999997</v>
      </c>
      <c r="I228" s="13">
        <f t="shared" si="7"/>
        <v>249.44499999999999</v>
      </c>
      <c r="J228" s="9">
        <f>0.33*2*((testdata[[#This Row],[price]]-testdata[[#This Row],[minL]])/(testdata[[#This Row],[maxH]]-testdata[[#This Row],[minL]])-0.5)+0.67*K227</f>
        <v>0.77979581153423427</v>
      </c>
      <c r="K228" s="9">
        <f>IF(testdata[[#This Row],[valRaw]]&gt;0.99,0.999,IF(testdata[[#This Row],[valRaw]]&lt;-0.99,-0.999,testdata[[#This Row],[valRaw]]))</f>
        <v>0.77979581153423427</v>
      </c>
      <c r="L228" s="9">
        <f>0.5*LN((1+testdata[[#This Row],[valAdj]])/(1-testdata[[#This Row],[valAdj]]))+0.5*L227</f>
        <v>1.6294793536260173</v>
      </c>
      <c r="M228" s="9">
        <f t="shared" si="6"/>
        <v>1.169260028463559</v>
      </c>
      <c r="O228" s="2">
        <v>43063</v>
      </c>
      <c r="P228" s="9">
        <v>1.6294999999999999</v>
      </c>
      <c r="Q228" s="9">
        <v>1.1693</v>
      </c>
    </row>
    <row r="229" spans="1:17" x14ac:dyDescent="0.25">
      <c r="A229" s="4">
        <v>228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3">
        <f>(testdata[[#This Row],[high]]+testdata[[#This Row],[low]])/2</f>
        <v>249.5</v>
      </c>
      <c r="H229" s="13">
        <f>MIN(G220:G229)</f>
        <v>245.71499999999997</v>
      </c>
      <c r="I229" s="13">
        <f t="shared" si="7"/>
        <v>249.5</v>
      </c>
      <c r="J229" s="9">
        <f>0.33*2*((testdata[[#This Row],[price]]-testdata[[#This Row],[minL]])/(testdata[[#This Row],[maxH]]-testdata[[#This Row],[minL]])-0.5)+0.67*K228</f>
        <v>0.852463193727937</v>
      </c>
      <c r="K229" s="9">
        <f>IF(testdata[[#This Row],[valRaw]]&gt;0.99,0.999,IF(testdata[[#This Row],[valRaw]]&lt;-0.99,-0.999,testdata[[#This Row],[valRaw]]))</f>
        <v>0.852463193727937</v>
      </c>
      <c r="L229" s="9">
        <f>0.5*LN((1+testdata[[#This Row],[valAdj]])/(1-testdata[[#This Row],[valAdj]]))+0.5*L228</f>
        <v>2.0798365817333</v>
      </c>
      <c r="M229" s="9">
        <f t="shared" si="6"/>
        <v>1.6294793536260173</v>
      </c>
      <c r="O229" s="2">
        <v>43066</v>
      </c>
      <c r="P229" s="9">
        <v>2.0798000000000001</v>
      </c>
      <c r="Q229" s="9">
        <v>1.6294999999999999</v>
      </c>
    </row>
    <row r="230" spans="1:17" x14ac:dyDescent="0.25">
      <c r="A230" s="4">
        <v>229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3">
        <f>(testdata[[#This Row],[high]]+testdata[[#This Row],[low]])/2</f>
        <v>250.845</v>
      </c>
      <c r="H230" s="13">
        <f>MIN(G221:G230)</f>
        <v>245.71499999999997</v>
      </c>
      <c r="I230" s="13">
        <f t="shared" si="7"/>
        <v>250.845</v>
      </c>
      <c r="J230" s="9">
        <f>0.33*2*((testdata[[#This Row],[price]]-testdata[[#This Row],[minL]])/(testdata[[#This Row],[maxH]]-testdata[[#This Row],[minL]])-0.5)+0.67*K229</f>
        <v>0.90115033979771786</v>
      </c>
      <c r="K230" s="9">
        <f>IF(testdata[[#This Row],[valRaw]]&gt;0.99,0.999,IF(testdata[[#This Row],[valRaw]]&lt;-0.99,-0.999,testdata[[#This Row],[valRaw]]))</f>
        <v>0.90115033979771786</v>
      </c>
      <c r="L230" s="9">
        <f>0.5*LN((1+testdata[[#This Row],[valAdj]])/(1-testdata[[#This Row],[valAdj]]))+0.5*L229</f>
        <v>2.518225446789188</v>
      </c>
      <c r="M230" s="9">
        <f t="shared" si="6"/>
        <v>2.0798365817333</v>
      </c>
      <c r="O230" s="2">
        <v>43067</v>
      </c>
      <c r="P230" s="9">
        <v>2.5182000000000002</v>
      </c>
      <c r="Q230" s="9">
        <v>2.0798000000000001</v>
      </c>
    </row>
    <row r="231" spans="1:17" x14ac:dyDescent="0.25">
      <c r="A231" s="4">
        <v>230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3">
        <f>(testdata[[#This Row],[high]]+testdata[[#This Row],[low]])/2</f>
        <v>251.935</v>
      </c>
      <c r="H231" s="13">
        <f>MIN(G222:G231)</f>
        <v>245.71499999999997</v>
      </c>
      <c r="I231" s="13">
        <f t="shared" si="7"/>
        <v>251.935</v>
      </c>
      <c r="J231" s="9">
        <f>0.33*2*((testdata[[#This Row],[price]]-testdata[[#This Row],[minL]])/(testdata[[#This Row],[maxH]]-testdata[[#This Row],[minL]])-0.5)+0.67*K230</f>
        <v>0.93377072766447111</v>
      </c>
      <c r="K231" s="9">
        <f>IF(testdata[[#This Row],[valRaw]]&gt;0.99,0.999,IF(testdata[[#This Row],[valRaw]]&lt;-0.99,-0.999,testdata[[#This Row],[valRaw]]))</f>
        <v>0.93377072766447111</v>
      </c>
      <c r="L231" s="9">
        <f>0.5*LN((1+testdata[[#This Row],[valAdj]])/(1-testdata[[#This Row],[valAdj]]))+0.5*L230</f>
        <v>2.9461650110048039</v>
      </c>
      <c r="M231" s="9">
        <f t="shared" si="6"/>
        <v>2.518225446789188</v>
      </c>
      <c r="O231" s="2">
        <v>43068</v>
      </c>
      <c r="P231" s="9">
        <v>2.9462000000000002</v>
      </c>
      <c r="Q231" s="9">
        <v>2.5182000000000002</v>
      </c>
    </row>
    <row r="232" spans="1:17" x14ac:dyDescent="0.25">
      <c r="A232" s="4">
        <v>231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3">
        <f>(testdata[[#This Row],[high]]+testdata[[#This Row],[low]])/2</f>
        <v>253.8</v>
      </c>
      <c r="H232" s="13">
        <f>MIN(G223:G232)</f>
        <v>247.39499999999998</v>
      </c>
      <c r="I232" s="13">
        <f t="shared" si="7"/>
        <v>253.8</v>
      </c>
      <c r="J232" s="9">
        <f>0.33*2*((testdata[[#This Row],[price]]-testdata[[#This Row],[minL]])/(testdata[[#This Row],[maxH]]-testdata[[#This Row],[minL]])-0.5)+0.67*K231</f>
        <v>0.9556263875351958</v>
      </c>
      <c r="K232" s="9">
        <f>IF(testdata[[#This Row],[valRaw]]&gt;0.99,0.999,IF(testdata[[#This Row],[valRaw]]&lt;-0.99,-0.999,testdata[[#This Row],[valRaw]]))</f>
        <v>0.9556263875351958</v>
      </c>
      <c r="L232" s="9">
        <f>0.5*LN((1+testdata[[#This Row],[valAdj]])/(1-testdata[[#This Row],[valAdj]]))+0.5*L231</f>
        <v>3.3659929280148058</v>
      </c>
      <c r="M232" s="9">
        <f t="shared" si="6"/>
        <v>2.9461650110048039</v>
      </c>
      <c r="O232" s="2">
        <v>43069</v>
      </c>
      <c r="P232" s="9">
        <v>3.3660000000000001</v>
      </c>
      <c r="Q232" s="9">
        <v>2.9462000000000002</v>
      </c>
    </row>
    <row r="233" spans="1:17" x14ac:dyDescent="0.25">
      <c r="A233" s="4">
        <v>232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3">
        <f>(testdata[[#This Row],[high]]+testdata[[#This Row],[low]])/2</f>
        <v>252.05</v>
      </c>
      <c r="H233" s="13">
        <f>MIN(G224:G233)</f>
        <v>247.39499999999998</v>
      </c>
      <c r="I233" s="13">
        <f t="shared" si="7"/>
        <v>253.8</v>
      </c>
      <c r="J233" s="9">
        <f>0.33*2*((testdata[[#This Row],[price]]-testdata[[#This Row],[minL]])/(testdata[[#This Row],[maxH]]-testdata[[#This Row],[minL]])-0.5)+0.67*K232</f>
        <v>0.78994181079612302</v>
      </c>
      <c r="K233" s="9">
        <f>IF(testdata[[#This Row],[valRaw]]&gt;0.99,0.999,IF(testdata[[#This Row],[valRaw]]&lt;-0.99,-0.999,testdata[[#This Row],[valRaw]]))</f>
        <v>0.78994181079612302</v>
      </c>
      <c r="L233" s="9">
        <f>0.5*LN((1+testdata[[#This Row],[valAdj]])/(1-testdata[[#This Row],[valAdj]]))+0.5*L232</f>
        <v>2.7542733673021642</v>
      </c>
      <c r="M233" s="9">
        <f t="shared" si="6"/>
        <v>3.3659929280148058</v>
      </c>
      <c r="O233" s="2">
        <v>43070</v>
      </c>
      <c r="P233" s="9">
        <v>2.7543000000000002</v>
      </c>
      <c r="Q233" s="9">
        <v>3.3660000000000001</v>
      </c>
    </row>
    <row r="234" spans="1:17" x14ac:dyDescent="0.25">
      <c r="A234" s="4">
        <v>233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3">
        <f>(testdata[[#This Row],[high]]+testdata[[#This Row],[low]])/2</f>
        <v>254.35000000000002</v>
      </c>
      <c r="H234" s="13">
        <f>MIN(G225:G234)</f>
        <v>247.41</v>
      </c>
      <c r="I234" s="13">
        <f t="shared" si="7"/>
        <v>254.35000000000002</v>
      </c>
      <c r="J234" s="9">
        <f>0.33*2*((testdata[[#This Row],[price]]-testdata[[#This Row],[minL]])/(testdata[[#This Row],[maxH]]-testdata[[#This Row],[minL]])-0.5)+0.67*K233</f>
        <v>0.85926101323340243</v>
      </c>
      <c r="K234" s="9">
        <f>IF(testdata[[#This Row],[valRaw]]&gt;0.99,0.999,IF(testdata[[#This Row],[valRaw]]&lt;-0.99,-0.999,testdata[[#This Row],[valRaw]]))</f>
        <v>0.85926101323340243</v>
      </c>
      <c r="L234" s="9">
        <f>0.5*LN((1+testdata[[#This Row],[valAdj]])/(1-testdata[[#This Row],[valAdj]]))+0.5*L233</f>
        <v>2.667650366582563</v>
      </c>
      <c r="M234" s="9">
        <f t="shared" si="6"/>
        <v>2.7542733673021642</v>
      </c>
      <c r="O234" s="2">
        <v>43073</v>
      </c>
      <c r="P234" s="9">
        <v>2.6677</v>
      </c>
      <c r="Q234" s="9">
        <v>2.7543000000000002</v>
      </c>
    </row>
    <row r="235" spans="1:17" x14ac:dyDescent="0.25">
      <c r="A235" s="4">
        <v>234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3">
        <f>(testdata[[#This Row],[high]]+testdata[[#This Row],[low]])/2</f>
        <v>253.06</v>
      </c>
      <c r="H235" s="13">
        <f>MIN(G226:G235)</f>
        <v>248.4</v>
      </c>
      <c r="I235" s="13">
        <f t="shared" si="7"/>
        <v>254.35000000000002</v>
      </c>
      <c r="J235" s="9">
        <f>0.33*2*((testdata[[#This Row],[price]]-testdata[[#This Row],[minL]])/(testdata[[#This Row],[maxH]]-testdata[[#This Row],[minL]])-0.5)+0.67*K234</f>
        <v>0.76261244189158794</v>
      </c>
      <c r="K235" s="9">
        <f>IF(testdata[[#This Row],[valRaw]]&gt;0.99,0.999,IF(testdata[[#This Row],[valRaw]]&lt;-0.99,-0.999,testdata[[#This Row],[valRaw]]))</f>
        <v>0.76261244189158794</v>
      </c>
      <c r="L235" s="9">
        <f>0.5*LN((1+testdata[[#This Row],[valAdj]])/(1-testdata[[#This Row],[valAdj]]))+0.5*L234</f>
        <v>2.3362543121143489</v>
      </c>
      <c r="M235" s="9">
        <f t="shared" si="6"/>
        <v>2.667650366582563</v>
      </c>
      <c r="O235" s="2">
        <v>43074</v>
      </c>
      <c r="P235" s="9">
        <v>2.3363</v>
      </c>
      <c r="Q235" s="9">
        <v>2.6677</v>
      </c>
    </row>
    <row r="236" spans="1:17" x14ac:dyDescent="0.25">
      <c r="A236" s="4">
        <v>235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3">
        <f>(testdata[[#This Row],[high]]+testdata[[#This Row],[low]])/2</f>
        <v>252.22500000000002</v>
      </c>
      <c r="H236" s="13">
        <f>MIN(G227:G236)</f>
        <v>249.005</v>
      </c>
      <c r="I236" s="13">
        <f t="shared" si="7"/>
        <v>254.35000000000002</v>
      </c>
      <c r="J236" s="9">
        <f>0.33*2*((testdata[[#This Row],[price]]-testdata[[#This Row],[minL]])/(testdata[[#This Row],[maxH]]-testdata[[#This Row],[minL]])-0.5)+0.67*K235</f>
        <v>0.57855557460805751</v>
      </c>
      <c r="K236" s="9">
        <f>IF(testdata[[#This Row],[valRaw]]&gt;0.99,0.999,IF(testdata[[#This Row],[valRaw]]&lt;-0.99,-0.999,testdata[[#This Row],[valRaw]]))</f>
        <v>0.57855557460805751</v>
      </c>
      <c r="L236" s="9">
        <f>0.5*LN((1+testdata[[#This Row],[valAdj]])/(1-testdata[[#This Row],[valAdj]]))+0.5*L235</f>
        <v>1.8284159537873657</v>
      </c>
      <c r="M236" s="9">
        <f t="shared" si="6"/>
        <v>2.3362543121143489</v>
      </c>
      <c r="O236" s="2">
        <v>43075</v>
      </c>
      <c r="P236" s="9">
        <v>1.8284</v>
      </c>
      <c r="Q236" s="9">
        <v>2.3363</v>
      </c>
    </row>
    <row r="237" spans="1:17" x14ac:dyDescent="0.25">
      <c r="A237" s="4">
        <v>236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3">
        <f>(testdata[[#This Row],[high]]+testdata[[#This Row],[low]])/2</f>
        <v>252.67000000000002</v>
      </c>
      <c r="H237" s="13">
        <f>MIN(G228:G237)</f>
        <v>249.44499999999999</v>
      </c>
      <c r="I237" s="13">
        <f t="shared" si="7"/>
        <v>254.35000000000002</v>
      </c>
      <c r="J237" s="9">
        <f>0.33*2*((testdata[[#This Row],[price]]-testdata[[#This Row],[minL]])/(testdata[[#This Row],[maxH]]-testdata[[#This Row],[minL]])-0.5)+0.67*K236</f>
        <v>0.49157718911583936</v>
      </c>
      <c r="K237" s="9">
        <f>IF(testdata[[#This Row],[valRaw]]&gt;0.99,0.999,IF(testdata[[#This Row],[valRaw]]&lt;-0.99,-0.999,testdata[[#This Row],[valRaw]]))</f>
        <v>0.49157718911583936</v>
      </c>
      <c r="L237" s="9">
        <f>0.5*LN((1+testdata[[#This Row],[valAdj]])/(1-testdata[[#This Row],[valAdj]]))+0.5*L236</f>
        <v>1.4523459513919263</v>
      </c>
      <c r="M237" s="9">
        <f t="shared" si="6"/>
        <v>1.8284159537873657</v>
      </c>
      <c r="O237" s="2">
        <v>43076</v>
      </c>
      <c r="P237" s="9">
        <v>1.4522999999999999</v>
      </c>
      <c r="Q237" s="9">
        <v>1.8284</v>
      </c>
    </row>
    <row r="238" spans="1:17" x14ac:dyDescent="0.25">
      <c r="A238" s="4">
        <v>237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3">
        <f>(testdata[[#This Row],[high]]+testdata[[#This Row],[low]])/2</f>
        <v>253.715</v>
      </c>
      <c r="H238" s="13">
        <f>MIN(G229:G238)</f>
        <v>249.5</v>
      </c>
      <c r="I238" s="13">
        <f t="shared" si="7"/>
        <v>254.35000000000002</v>
      </c>
      <c r="J238" s="9">
        <f>0.33*2*((testdata[[#This Row],[price]]-testdata[[#This Row],[minL]])/(testdata[[#This Row],[maxH]]-testdata[[#This Row],[minL]])-0.5)+0.67*K237</f>
        <v>0.57294434557358953</v>
      </c>
      <c r="K238" s="9">
        <f>IF(testdata[[#This Row],[valRaw]]&gt;0.99,0.999,IF(testdata[[#This Row],[valRaw]]&lt;-0.99,-0.999,testdata[[#This Row],[valRaw]]))</f>
        <v>0.57294434557358953</v>
      </c>
      <c r="L238" s="9">
        <f>0.5*LN((1+testdata[[#This Row],[valAdj]])/(1-testdata[[#This Row],[valAdj]]))+0.5*L237</f>
        <v>1.3780680648908463</v>
      </c>
      <c r="M238" s="9">
        <f t="shared" si="6"/>
        <v>1.4523459513919263</v>
      </c>
      <c r="O238" s="2">
        <v>43077</v>
      </c>
      <c r="P238" s="9">
        <v>1.3781000000000001</v>
      </c>
      <c r="Q238" s="9">
        <v>1.4522999999999999</v>
      </c>
    </row>
    <row r="239" spans="1:17" x14ac:dyDescent="0.25">
      <c r="A239" s="4">
        <v>238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3">
        <f>(testdata[[#This Row],[high]]+testdata[[#This Row],[low]])/2</f>
        <v>254.82</v>
      </c>
      <c r="H239" s="13">
        <f>MIN(G230:G239)</f>
        <v>250.845</v>
      </c>
      <c r="I239" s="13">
        <f t="shared" si="7"/>
        <v>254.82</v>
      </c>
      <c r="J239" s="9">
        <f>0.33*2*((testdata[[#This Row],[price]]-testdata[[#This Row],[minL]])/(testdata[[#This Row],[maxH]]-testdata[[#This Row],[minL]])-0.5)+0.67*K238</f>
        <v>0.71387271153430509</v>
      </c>
      <c r="K239" s="9">
        <f>IF(testdata[[#This Row],[valRaw]]&gt;0.99,0.999,IF(testdata[[#This Row],[valRaw]]&lt;-0.99,-0.999,testdata[[#This Row],[valRaw]]))</f>
        <v>0.71387271153430509</v>
      </c>
      <c r="L239" s="9">
        <f>0.5*LN((1+testdata[[#This Row],[valAdj]])/(1-testdata[[#This Row],[valAdj]]))+0.5*L238</f>
        <v>1.5840710604675921</v>
      </c>
      <c r="M239" s="9">
        <f t="shared" si="6"/>
        <v>1.3780680648908463</v>
      </c>
      <c r="O239" s="2">
        <v>43080</v>
      </c>
      <c r="P239" s="9">
        <v>1.5841000000000001</v>
      </c>
      <c r="Q239" s="9">
        <v>1.3781000000000001</v>
      </c>
    </row>
    <row r="240" spans="1:17" x14ac:dyDescent="0.25">
      <c r="A240" s="4">
        <v>239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3">
        <f>(testdata[[#This Row],[high]]+testdata[[#This Row],[low]])/2</f>
        <v>255.685</v>
      </c>
      <c r="H240" s="13">
        <f>MIN(G231:G240)</f>
        <v>251.935</v>
      </c>
      <c r="I240" s="13">
        <f t="shared" si="7"/>
        <v>255.685</v>
      </c>
      <c r="J240" s="9">
        <f>0.33*2*((testdata[[#This Row],[price]]-testdata[[#This Row],[minL]])/(testdata[[#This Row],[maxH]]-testdata[[#This Row],[minL]])-0.5)+0.67*K239</f>
        <v>0.80829471672798447</v>
      </c>
      <c r="K240" s="9">
        <f>IF(testdata[[#This Row],[valRaw]]&gt;0.99,0.999,IF(testdata[[#This Row],[valRaw]]&lt;-0.99,-0.999,testdata[[#This Row],[valRaw]]))</f>
        <v>0.80829471672798447</v>
      </c>
      <c r="L240" s="9">
        <f>0.5*LN((1+testdata[[#This Row],[valAdj]])/(1-testdata[[#This Row],[valAdj]]))+0.5*L239</f>
        <v>1.9141256926995438</v>
      </c>
      <c r="M240" s="9">
        <f t="shared" si="6"/>
        <v>1.5840710604675921</v>
      </c>
      <c r="O240" s="2">
        <v>43081</v>
      </c>
      <c r="P240" s="9">
        <v>1.9140999999999999</v>
      </c>
      <c r="Q240" s="9">
        <v>1.5841000000000001</v>
      </c>
    </row>
    <row r="241" spans="1:17" x14ac:dyDescent="0.25">
      <c r="A241" s="4">
        <v>240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3">
        <f>(testdata[[#This Row],[high]]+testdata[[#This Row],[low]])/2</f>
        <v>255.94499999999999</v>
      </c>
      <c r="H241" s="13">
        <f>MIN(G232:G241)</f>
        <v>252.05</v>
      </c>
      <c r="I241" s="13">
        <f t="shared" si="7"/>
        <v>255.94499999999999</v>
      </c>
      <c r="J241" s="9">
        <f>0.33*2*((testdata[[#This Row],[price]]-testdata[[#This Row],[minL]])/(testdata[[#This Row],[maxH]]-testdata[[#This Row],[minL]])-0.5)+0.67*K240</f>
        <v>0.8715574602077496</v>
      </c>
      <c r="K241" s="9">
        <f>IF(testdata[[#This Row],[valRaw]]&gt;0.99,0.999,IF(testdata[[#This Row],[valRaw]]&lt;-0.99,-0.999,testdata[[#This Row],[valRaw]]))</f>
        <v>0.8715574602077496</v>
      </c>
      <c r="L241" s="9">
        <f>0.5*LN((1+testdata[[#This Row],[valAdj]])/(1-testdata[[#This Row],[valAdj]]))+0.5*L240</f>
        <v>2.2965851395747698</v>
      </c>
      <c r="M241" s="9">
        <f t="shared" si="6"/>
        <v>1.9141256926995438</v>
      </c>
      <c r="O241" s="2">
        <v>43082</v>
      </c>
      <c r="P241" s="9">
        <v>2.2966000000000002</v>
      </c>
      <c r="Q241" s="9">
        <v>1.9140999999999999</v>
      </c>
    </row>
    <row r="242" spans="1:17" x14ac:dyDescent="0.25">
      <c r="A242" s="4">
        <v>241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3">
        <f>(testdata[[#This Row],[high]]+testdata[[#This Row],[low]])/2</f>
        <v>255.285</v>
      </c>
      <c r="H242" s="13">
        <f>MIN(G233:G242)</f>
        <v>252.05</v>
      </c>
      <c r="I242" s="13">
        <f t="shared" si="7"/>
        <v>255.94499999999999</v>
      </c>
      <c r="J242" s="9">
        <f>0.33*2*((testdata[[#This Row],[price]]-testdata[[#This Row],[minL]])/(testdata[[#This Row],[maxH]]-testdata[[#This Row],[minL]])-0.5)+0.67*K241</f>
        <v>0.80210781156127187</v>
      </c>
      <c r="K242" s="9">
        <f>IF(testdata[[#This Row],[valRaw]]&gt;0.99,0.999,IF(testdata[[#This Row],[valRaw]]&lt;-0.99,-0.999,testdata[[#This Row],[valRaw]]))</f>
        <v>0.80210781156127187</v>
      </c>
      <c r="L242" s="9">
        <f>0.5*LN((1+testdata[[#This Row],[valAdj]])/(1-testdata[[#This Row],[valAdj]]))+0.5*L241</f>
        <v>2.2527875126121937</v>
      </c>
      <c r="M242" s="9">
        <f t="shared" si="6"/>
        <v>2.2965851395747698</v>
      </c>
      <c r="O242" s="2">
        <v>43083</v>
      </c>
      <c r="P242" s="9">
        <v>2.2528000000000001</v>
      </c>
      <c r="Q242" s="9">
        <v>2.2966000000000002</v>
      </c>
    </row>
    <row r="243" spans="1:17" x14ac:dyDescent="0.25">
      <c r="A243" s="4">
        <v>242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3">
        <f>(testdata[[#This Row],[high]]+testdata[[#This Row],[low]])/2</f>
        <v>256.39499999999998</v>
      </c>
      <c r="H243" s="13">
        <f>MIN(G234:G243)</f>
        <v>252.22500000000002</v>
      </c>
      <c r="I243" s="13">
        <f t="shared" si="7"/>
        <v>256.39499999999998</v>
      </c>
      <c r="J243" s="9">
        <f>0.33*2*((testdata[[#This Row],[price]]-testdata[[#This Row],[minL]])/(testdata[[#This Row],[maxH]]-testdata[[#This Row],[minL]])-0.5)+0.67*K242</f>
        <v>0.86741223374605214</v>
      </c>
      <c r="K243" s="9">
        <f>IF(testdata[[#This Row],[valRaw]]&gt;0.99,0.999,IF(testdata[[#This Row],[valRaw]]&lt;-0.99,-0.999,testdata[[#This Row],[valRaw]]))</f>
        <v>0.86741223374605214</v>
      </c>
      <c r="L243" s="9">
        <f>0.5*LN((1+testdata[[#This Row],[valAdj]])/(1-testdata[[#This Row],[valAdj]]))+0.5*L242</f>
        <v>2.4489258094460968</v>
      </c>
      <c r="M243" s="9">
        <f t="shared" si="6"/>
        <v>2.2527875126121937</v>
      </c>
      <c r="O243" s="2">
        <v>43084</v>
      </c>
      <c r="P243" s="9">
        <v>2.4489000000000001</v>
      </c>
      <c r="Q243" s="9">
        <v>2.2528000000000001</v>
      </c>
    </row>
    <row r="244" spans="1:17" x14ac:dyDescent="0.25">
      <c r="A244" s="4">
        <v>243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3">
        <f>(testdata[[#This Row],[high]]+testdata[[#This Row],[low]])/2</f>
        <v>258.39999999999998</v>
      </c>
      <c r="H244" s="13">
        <f>MIN(G235:G244)</f>
        <v>252.22500000000002</v>
      </c>
      <c r="I244" s="13">
        <f t="shared" si="7"/>
        <v>258.39999999999998</v>
      </c>
      <c r="J244" s="9">
        <f>0.33*2*((testdata[[#This Row],[price]]-testdata[[#This Row],[minL]])/(testdata[[#This Row],[maxH]]-testdata[[#This Row],[minL]])-0.5)+0.67*K243</f>
        <v>0.91116619660985498</v>
      </c>
      <c r="K244" s="9">
        <f>IF(testdata[[#This Row],[valRaw]]&gt;0.99,0.999,IF(testdata[[#This Row],[valRaw]]&lt;-0.99,-0.999,testdata[[#This Row],[valRaw]]))</f>
        <v>0.91116619660985498</v>
      </c>
      <c r="L244" s="9">
        <f>0.5*LN((1+testdata[[#This Row],[valAdj]])/(1-testdata[[#This Row],[valAdj]]))+0.5*L243</f>
        <v>2.7588137359667155</v>
      </c>
      <c r="M244" s="9">
        <f t="shared" si="6"/>
        <v>2.4489258094460968</v>
      </c>
      <c r="O244" s="2">
        <v>43087</v>
      </c>
      <c r="P244" s="9">
        <v>2.7587999999999999</v>
      </c>
      <c r="Q244" s="9">
        <v>2.4489000000000001</v>
      </c>
    </row>
    <row r="245" spans="1:17" x14ac:dyDescent="0.25">
      <c r="A245" s="4">
        <v>244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3">
        <f>(testdata[[#This Row],[high]]+testdata[[#This Row],[low]])/2</f>
        <v>257.935</v>
      </c>
      <c r="H245" s="13">
        <f>MIN(G236:G245)</f>
        <v>252.22500000000002</v>
      </c>
      <c r="I245" s="13">
        <f t="shared" si="7"/>
        <v>258.39999999999998</v>
      </c>
      <c r="J245" s="9">
        <f>0.33*2*((testdata[[#This Row],[price]]-testdata[[#This Row],[minL]])/(testdata[[#This Row],[maxH]]-testdata[[#This Row],[minL]])-0.5)+0.67*K244</f>
        <v>0.89078094687030562</v>
      </c>
      <c r="K245" s="9">
        <f>IF(testdata[[#This Row],[valRaw]]&gt;0.99,0.999,IF(testdata[[#This Row],[valRaw]]&lt;-0.99,-0.999,testdata[[#This Row],[valRaw]]))</f>
        <v>0.89078094687030562</v>
      </c>
      <c r="L245" s="9">
        <f>0.5*LN((1+testdata[[#This Row],[valAdj]])/(1-testdata[[#This Row],[valAdj]]))+0.5*L244</f>
        <v>2.8051017153892919</v>
      </c>
      <c r="M245" s="9">
        <f t="shared" si="6"/>
        <v>2.7588137359667155</v>
      </c>
      <c r="O245" s="2">
        <v>43088</v>
      </c>
      <c r="P245" s="9">
        <v>2.8050999999999999</v>
      </c>
      <c r="Q245" s="9">
        <v>2.7587999999999999</v>
      </c>
    </row>
    <row r="246" spans="1:17" x14ac:dyDescent="0.25">
      <c r="A246" s="4">
        <v>245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3">
        <f>(testdata[[#This Row],[high]]+testdata[[#This Row],[low]])/2</f>
        <v>257.64999999999998</v>
      </c>
      <c r="H246" s="13">
        <f>MIN(G237:G246)</f>
        <v>252.67000000000002</v>
      </c>
      <c r="I246" s="13">
        <f t="shared" si="7"/>
        <v>258.39999999999998</v>
      </c>
      <c r="J246" s="9">
        <f>0.33*2*((testdata[[#This Row],[price]]-testdata[[#This Row],[minL]])/(testdata[[#This Row],[maxH]]-testdata[[#This Row],[minL]])-0.5)+0.67*K245</f>
        <v>0.84043579984813044</v>
      </c>
      <c r="K246" s="9">
        <f>IF(testdata[[#This Row],[valRaw]]&gt;0.99,0.999,IF(testdata[[#This Row],[valRaw]]&lt;-0.99,-0.999,testdata[[#This Row],[valRaw]]))</f>
        <v>0.84043579984813044</v>
      </c>
      <c r="L246" s="9">
        <f>0.5*LN((1+testdata[[#This Row],[valAdj]])/(1-testdata[[#This Row],[valAdj]]))+0.5*L245</f>
        <v>2.6252065178313777</v>
      </c>
      <c r="M246" s="9">
        <f t="shared" si="6"/>
        <v>2.8051017153892919</v>
      </c>
      <c r="O246" s="2">
        <v>43089</v>
      </c>
      <c r="P246" s="9">
        <v>2.6252</v>
      </c>
      <c r="Q246" s="9">
        <v>2.8050999999999999</v>
      </c>
    </row>
    <row r="247" spans="1:17" x14ac:dyDescent="0.25">
      <c r="A247" s="4">
        <v>246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3">
        <f>(testdata[[#This Row],[high]]+testdata[[#This Row],[low]])/2</f>
        <v>257.96500000000003</v>
      </c>
      <c r="H247" s="13">
        <f>MIN(G238:G247)</f>
        <v>253.715</v>
      </c>
      <c r="I247" s="13">
        <f t="shared" si="7"/>
        <v>258.39999999999998</v>
      </c>
      <c r="J247" s="9">
        <f>0.33*2*((testdata[[#This Row],[price]]-testdata[[#This Row],[minL]])/(testdata[[#This Row],[maxH]]-testdata[[#This Row],[minL]])-0.5)+0.67*K246</f>
        <v>0.83181130286730487</v>
      </c>
      <c r="K247" s="9">
        <f>IF(testdata[[#This Row],[valRaw]]&gt;0.99,0.999,IF(testdata[[#This Row],[valRaw]]&lt;-0.99,-0.999,testdata[[#This Row],[valRaw]]))</f>
        <v>0.83181130286730487</v>
      </c>
      <c r="L247" s="9">
        <f>0.5*LN((1+testdata[[#This Row],[valAdj]])/(1-testdata[[#This Row],[valAdj]]))+0.5*L246</f>
        <v>2.5065902554173105</v>
      </c>
      <c r="M247" s="9">
        <f t="shared" si="6"/>
        <v>2.6252065178313777</v>
      </c>
      <c r="O247" s="2">
        <v>43090</v>
      </c>
      <c r="P247" s="9">
        <v>2.5066000000000002</v>
      </c>
      <c r="Q247" s="9">
        <v>2.6252</v>
      </c>
    </row>
    <row r="248" spans="1:17" x14ac:dyDescent="0.25">
      <c r="A248" s="4">
        <v>247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3">
        <f>(testdata[[#This Row],[high]]+testdata[[#This Row],[low]])/2</f>
        <v>257.41499999999996</v>
      </c>
      <c r="H248" s="13">
        <f>MIN(G239:G248)</f>
        <v>254.82</v>
      </c>
      <c r="I248" s="13">
        <f t="shared" si="7"/>
        <v>258.39999999999998</v>
      </c>
      <c r="J248" s="9">
        <f>0.33*2*((testdata[[#This Row],[price]]-testdata[[#This Row],[minL]])/(testdata[[#This Row],[maxH]]-testdata[[#This Row],[minL]])-0.5)+0.67*K247</f>
        <v>0.70572139415014123</v>
      </c>
      <c r="K248" s="9">
        <f>IF(testdata[[#This Row],[valRaw]]&gt;0.99,0.999,IF(testdata[[#This Row],[valRaw]]&lt;-0.99,-0.999,testdata[[#This Row],[valRaw]]))</f>
        <v>0.70572139415014123</v>
      </c>
      <c r="L248" s="9">
        <f>0.5*LN((1+testdata[[#This Row],[valAdj]])/(1-testdata[[#This Row],[valAdj]]))+0.5*L247</f>
        <v>2.1319033515835768</v>
      </c>
      <c r="M248" s="9">
        <f t="shared" si="6"/>
        <v>2.5065902554173105</v>
      </c>
      <c r="O248" s="2">
        <v>43091</v>
      </c>
      <c r="P248" s="9">
        <v>2.1318999999999999</v>
      </c>
      <c r="Q248" s="9">
        <v>2.5066000000000002</v>
      </c>
    </row>
    <row r="249" spans="1:17" x14ac:dyDescent="0.25">
      <c r="A249" s="4">
        <v>248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3">
        <f>(testdata[[#This Row],[high]]+testdata[[#This Row],[low]])/2</f>
        <v>257.31</v>
      </c>
      <c r="H249" s="13">
        <f>MIN(G240:G249)</f>
        <v>255.285</v>
      </c>
      <c r="I249" s="13">
        <f t="shared" si="7"/>
        <v>258.39999999999998</v>
      </c>
      <c r="J249" s="9">
        <f>0.33*2*((testdata[[#This Row],[price]]-testdata[[#This Row],[minL]])/(testdata[[#This Row],[maxH]]-testdata[[#This Row],[minL]])-0.5)+0.67*K248</f>
        <v>0.57188630358300618</v>
      </c>
      <c r="K249" s="9">
        <f>IF(testdata[[#This Row],[valRaw]]&gt;0.99,0.999,IF(testdata[[#This Row],[valRaw]]&lt;-0.99,-0.999,testdata[[#This Row],[valRaw]]))</f>
        <v>0.57188630358300618</v>
      </c>
      <c r="L249" s="9">
        <f>0.5*LN((1+testdata[[#This Row],[valAdj]])/(1-testdata[[#This Row],[valAdj]]))+0.5*L248</f>
        <v>1.7162730949268918</v>
      </c>
      <c r="M249" s="9">
        <f t="shared" si="6"/>
        <v>2.1319033515835768</v>
      </c>
      <c r="O249" s="2">
        <v>43095</v>
      </c>
      <c r="P249" s="9">
        <v>1.7162999999999999</v>
      </c>
      <c r="Q249" s="9">
        <v>2.1318999999999999</v>
      </c>
    </row>
    <row r="250" spans="1:17" x14ac:dyDescent="0.25">
      <c r="A250" s="4">
        <v>249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3">
        <f>(testdata[[#This Row],[high]]+testdata[[#This Row],[low]])/2</f>
        <v>257.51</v>
      </c>
      <c r="H250" s="13">
        <f>MIN(G241:G250)</f>
        <v>255.285</v>
      </c>
      <c r="I250" s="13">
        <f t="shared" si="7"/>
        <v>258.39999999999998</v>
      </c>
      <c r="J250" s="9">
        <f>0.33*2*((testdata[[#This Row],[price]]-testdata[[#This Row],[minL]])/(testdata[[#This Row],[maxH]]-testdata[[#This Row],[minL]])-0.5)+0.67*K249</f>
        <v>0.52459239482918729</v>
      </c>
      <c r="K250" s="9">
        <f>IF(testdata[[#This Row],[valRaw]]&gt;0.99,0.999,IF(testdata[[#This Row],[valRaw]]&lt;-0.99,-0.999,testdata[[#This Row],[valRaw]]))</f>
        <v>0.52459239482918729</v>
      </c>
      <c r="L250" s="9">
        <f>0.5*LN((1+testdata[[#This Row],[valAdj]])/(1-testdata[[#This Row],[valAdj]]))+0.5*L249</f>
        <v>1.4407914569752052</v>
      </c>
      <c r="M250" s="9">
        <f t="shared" si="6"/>
        <v>1.7162730949268918</v>
      </c>
      <c r="O250" s="2">
        <v>43096</v>
      </c>
      <c r="P250" s="9">
        <v>1.4408000000000001</v>
      </c>
      <c r="Q250" s="9">
        <v>1.7162999999999999</v>
      </c>
    </row>
    <row r="251" spans="1:17" x14ac:dyDescent="0.25">
      <c r="A251" s="4">
        <v>250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3">
        <f>(testdata[[#This Row],[high]]+testdata[[#This Row],[low]])/2</f>
        <v>257.815</v>
      </c>
      <c r="H251" s="13">
        <f>MIN(G242:G251)</f>
        <v>255.285</v>
      </c>
      <c r="I251" s="13">
        <f t="shared" si="7"/>
        <v>258.39999999999998</v>
      </c>
      <c r="J251" s="9">
        <f>0.33*2*((testdata[[#This Row],[price]]-testdata[[#This Row],[minL]])/(testdata[[#This Row],[maxH]]-testdata[[#This Row],[minL]])-0.5)+0.67*K250</f>
        <v>0.55752826890153018</v>
      </c>
      <c r="K251" s="9">
        <f>IF(testdata[[#This Row],[valRaw]]&gt;0.99,0.999,IF(testdata[[#This Row],[valRaw]]&lt;-0.99,-0.999,testdata[[#This Row],[valRaw]]))</f>
        <v>0.55752826890153018</v>
      </c>
      <c r="L251" s="15">
        <f>0.5*LN((1+testdata[[#This Row],[valAdj]])/(1-testdata[[#This Row],[valAdj]]))+0.5*L250</f>
        <v>1.3496351398827997</v>
      </c>
      <c r="M251" s="15">
        <f t="shared" si="6"/>
        <v>1.4407914569752052</v>
      </c>
      <c r="O251" s="2">
        <v>43097</v>
      </c>
      <c r="P251" s="9">
        <v>1.3495999999999999</v>
      </c>
      <c r="Q251" s="9">
        <v>1.4408000000000001</v>
      </c>
    </row>
    <row r="252" spans="1:17" x14ac:dyDescent="0.25">
      <c r="A252" s="4">
        <v>251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3">
        <f>(testdata[[#This Row],[high]]+testdata[[#This Row],[low]])/2</f>
        <v>257.73</v>
      </c>
      <c r="H252" s="13">
        <f>MIN(G243:G252)</f>
        <v>256.39499999999998</v>
      </c>
      <c r="I252" s="13">
        <f t="shared" si="7"/>
        <v>258.39999999999998</v>
      </c>
      <c r="J252" s="9">
        <f>0.33*2*((testdata[[#This Row],[price]]-testdata[[#This Row],[minL]])/(testdata[[#This Row],[maxH]]-testdata[[#This Row],[minL]])-0.5)+0.67*K251</f>
        <v>0.48299531173511057</v>
      </c>
      <c r="K252" s="9">
        <f>IF(testdata[[#This Row],[valRaw]]&gt;0.99,0.999,IF(testdata[[#This Row],[valRaw]]&lt;-0.99,-0.999,testdata[[#This Row],[valRaw]]))</f>
        <v>0.48299531173511057</v>
      </c>
      <c r="L252" s="9">
        <f>0.5*LN((1+testdata[[#This Row],[valAdj]])/(1-testdata[[#This Row],[valAdj]]))+0.5*L251</f>
        <v>1.2017011889996876</v>
      </c>
      <c r="M252" s="9">
        <f t="shared" si="6"/>
        <v>1.3496351398827997</v>
      </c>
      <c r="O252" s="2">
        <v>43098</v>
      </c>
      <c r="P252" s="9">
        <v>1.2017</v>
      </c>
      <c r="Q252" s="9">
        <v>1.3495999999999999</v>
      </c>
    </row>
    <row r="253" spans="1:17" x14ac:dyDescent="0.25">
      <c r="A253" s="4">
        <v>252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3">
        <f>(testdata[[#This Row],[high]]+testdata[[#This Row],[low]])/2</f>
        <v>258.22000000000003</v>
      </c>
      <c r="H253" s="13">
        <f>MIN(G244:G253)</f>
        <v>257.31</v>
      </c>
      <c r="I253" s="13">
        <f t="shared" si="7"/>
        <v>258.39999999999998</v>
      </c>
      <c r="J253" s="9">
        <f>0.33*2*((testdata[[#This Row],[price]]-testdata[[#This Row],[minL]])/(testdata[[#This Row],[maxH]]-testdata[[#This Row],[minL]])-0.5)+0.67*K252</f>
        <v>0.54461603317447849</v>
      </c>
      <c r="K253" s="9">
        <f>IF(testdata[[#This Row],[valRaw]]&gt;0.99,0.999,IF(testdata[[#This Row],[valRaw]]&lt;-0.99,-0.999,testdata[[#This Row],[valRaw]]))</f>
        <v>0.54461603317447849</v>
      </c>
      <c r="L253" s="9">
        <f>0.5*LN((1+testdata[[#This Row],[valAdj]])/(1-testdata[[#This Row],[valAdj]]))+0.5*L252</f>
        <v>1.211545439506408</v>
      </c>
      <c r="M253" s="9">
        <f t="shared" si="6"/>
        <v>1.2017011889996876</v>
      </c>
      <c r="O253" s="2">
        <v>43102</v>
      </c>
      <c r="P253" s="9">
        <v>1.2115</v>
      </c>
      <c r="Q253" s="9">
        <v>1.2017</v>
      </c>
    </row>
    <row r="254" spans="1:17" x14ac:dyDescent="0.25">
      <c r="A254" s="4">
        <v>253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3">
        <f>(testdata[[#This Row],[high]]+testdata[[#This Row],[low]])/2</f>
        <v>259.85000000000002</v>
      </c>
      <c r="H254" s="13">
        <f>MIN(G245:G254)</f>
        <v>257.31</v>
      </c>
      <c r="I254" s="13">
        <f t="shared" si="7"/>
        <v>259.85000000000002</v>
      </c>
      <c r="J254" s="9">
        <f>0.33*2*((testdata[[#This Row],[price]]-testdata[[#This Row],[minL]])/(testdata[[#This Row],[maxH]]-testdata[[#This Row],[minL]])-0.5)+0.67*K253</f>
        <v>0.69489274222690067</v>
      </c>
      <c r="K254" s="9">
        <f>IF(testdata[[#This Row],[valRaw]]&gt;0.99,0.999,IF(testdata[[#This Row],[valRaw]]&lt;-0.99,-0.999,testdata[[#This Row],[valRaw]]))</f>
        <v>0.69489274222690067</v>
      </c>
      <c r="L254" s="9">
        <f>0.5*LN((1+testdata[[#This Row],[valAdj]])/(1-testdata[[#This Row],[valAdj]]))+0.5*L253</f>
        <v>1.4631283993894595</v>
      </c>
      <c r="M254" s="9">
        <f t="shared" si="6"/>
        <v>1.211545439506408</v>
      </c>
      <c r="O254" s="2">
        <v>43103</v>
      </c>
      <c r="P254" s="9">
        <v>1.4631000000000001</v>
      </c>
      <c r="Q254" s="9">
        <v>1.2115</v>
      </c>
    </row>
    <row r="255" spans="1:17" x14ac:dyDescent="0.25">
      <c r="A255" s="4">
        <v>254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3">
        <f>(testdata[[#This Row],[high]]+testdata[[#This Row],[low]])/2</f>
        <v>261.34500000000003</v>
      </c>
      <c r="H255" s="13">
        <f>MIN(G246:G255)</f>
        <v>257.31</v>
      </c>
      <c r="I255" s="13">
        <f t="shared" si="7"/>
        <v>261.34500000000003</v>
      </c>
      <c r="J255" s="9">
        <f>0.33*2*((testdata[[#This Row],[price]]-testdata[[#This Row],[minL]])/(testdata[[#This Row],[maxH]]-testdata[[#This Row],[minL]])-0.5)+0.67*K254</f>
        <v>0.79557813729202342</v>
      </c>
      <c r="K255" s="9">
        <f>IF(testdata[[#This Row],[valRaw]]&gt;0.99,0.999,IF(testdata[[#This Row],[valRaw]]&lt;-0.99,-0.999,testdata[[#This Row],[valRaw]]))</f>
        <v>0.79557813729202342</v>
      </c>
      <c r="L255" s="9">
        <f>0.5*LN((1+testdata[[#This Row],[valAdj]])/(1-testdata[[#This Row],[valAdj]]))+0.5*L254</f>
        <v>1.8180124587454243</v>
      </c>
      <c r="M255" s="9">
        <f t="shared" si="6"/>
        <v>1.4631283993894595</v>
      </c>
      <c r="O255" s="2">
        <v>43104</v>
      </c>
      <c r="P255" s="9">
        <v>1.8180000000000001</v>
      </c>
      <c r="Q255" s="9">
        <v>1.4631000000000001</v>
      </c>
    </row>
    <row r="256" spans="1:17" x14ac:dyDescent="0.25">
      <c r="A256" s="4">
        <v>255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3">
        <f>(testdata[[#This Row],[high]]+testdata[[#This Row],[low]])/2</f>
        <v>262.69500000000005</v>
      </c>
      <c r="H256" s="13">
        <f>MIN(G247:G256)</f>
        <v>257.31</v>
      </c>
      <c r="I256" s="13">
        <f t="shared" si="7"/>
        <v>262.69500000000005</v>
      </c>
      <c r="J256" s="9">
        <f>0.33*2*((testdata[[#This Row],[price]]-testdata[[#This Row],[minL]])/(testdata[[#This Row],[maxH]]-testdata[[#This Row],[minL]])-0.5)+0.67*K255</f>
        <v>0.86303735198565579</v>
      </c>
      <c r="K256" s="9">
        <f>IF(testdata[[#This Row],[valRaw]]&gt;0.99,0.999,IF(testdata[[#This Row],[valRaw]]&lt;-0.99,-0.999,testdata[[#This Row],[valRaw]]))</f>
        <v>0.86303735198565579</v>
      </c>
      <c r="L256" s="9">
        <f>0.5*LN((1+testdata[[#This Row],[valAdj]])/(1-testdata[[#This Row],[valAdj]]))+0.5*L255</f>
        <v>2.2141338160488164</v>
      </c>
      <c r="M256" s="9">
        <f t="shared" si="6"/>
        <v>1.8180124587454243</v>
      </c>
      <c r="O256" s="2">
        <v>43105</v>
      </c>
      <c r="P256" s="9">
        <v>2.2141000000000002</v>
      </c>
      <c r="Q256" s="9">
        <v>1.8180000000000001</v>
      </c>
    </row>
    <row r="257" spans="1:17" x14ac:dyDescent="0.25">
      <c r="A257" s="4">
        <v>256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3">
        <f>(testdata[[#This Row],[high]]+testdata[[#This Row],[low]])/2</f>
        <v>263.45000000000005</v>
      </c>
      <c r="H257" s="13">
        <f>MIN(G248:G257)</f>
        <v>257.31</v>
      </c>
      <c r="I257" s="13">
        <f t="shared" si="7"/>
        <v>263.45000000000005</v>
      </c>
      <c r="J257" s="9">
        <f>0.33*2*((testdata[[#This Row],[price]]-testdata[[#This Row],[minL]])/(testdata[[#This Row],[maxH]]-testdata[[#This Row],[minL]])-0.5)+0.67*K256</f>
        <v>0.90823502583038951</v>
      </c>
      <c r="K257" s="9">
        <f>IF(testdata[[#This Row],[valRaw]]&gt;0.99,0.999,IF(testdata[[#This Row],[valRaw]]&lt;-0.99,-0.999,testdata[[#This Row],[valRaw]]))</f>
        <v>0.90823502583038951</v>
      </c>
      <c r="L257" s="9">
        <f>0.5*LN((1+testdata[[#This Row],[valAdj]])/(1-testdata[[#This Row],[valAdj]]))+0.5*L256</f>
        <v>2.6244185799006119</v>
      </c>
      <c r="M257" s="9">
        <f t="shared" si="6"/>
        <v>2.2141338160488164</v>
      </c>
      <c r="O257" s="2">
        <v>43108</v>
      </c>
      <c r="P257" s="9">
        <v>2.6244000000000001</v>
      </c>
      <c r="Q257" s="9">
        <v>2.2141000000000002</v>
      </c>
    </row>
    <row r="258" spans="1:17" x14ac:dyDescent="0.25">
      <c r="A258" s="4">
        <v>257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3">
        <f>(testdata[[#This Row],[high]]+testdata[[#This Row],[low]])/2</f>
        <v>264.53500000000003</v>
      </c>
      <c r="H258" s="13">
        <f>MIN(G249:G258)</f>
        <v>257.31</v>
      </c>
      <c r="I258" s="13">
        <f t="shared" si="7"/>
        <v>264.53500000000003</v>
      </c>
      <c r="J258" s="9">
        <f>0.33*2*((testdata[[#This Row],[price]]-testdata[[#This Row],[minL]])/(testdata[[#This Row],[maxH]]-testdata[[#This Row],[minL]])-0.5)+0.67*K257</f>
        <v>0.93851746730636099</v>
      </c>
      <c r="K258" s="9">
        <f>IF(testdata[[#This Row],[valRaw]]&gt;0.99,0.999,IF(testdata[[#This Row],[valRaw]]&lt;-0.99,-0.999,testdata[[#This Row],[valRaw]]))</f>
        <v>0.93851746730636099</v>
      </c>
      <c r="L258" s="9">
        <f>0.5*LN((1+testdata[[#This Row],[valAdj]])/(1-testdata[[#This Row],[valAdj]]))+0.5*L257</f>
        <v>3.0376721172375341</v>
      </c>
      <c r="M258" s="9">
        <f t="shared" ref="M258:M321" si="8">L257</f>
        <v>2.6244185799006119</v>
      </c>
      <c r="O258" s="2">
        <v>43109</v>
      </c>
      <c r="P258" s="9">
        <v>3.0377000000000001</v>
      </c>
      <c r="Q258" s="9">
        <v>2.6244000000000001</v>
      </c>
    </row>
    <row r="259" spans="1:17" x14ac:dyDescent="0.25">
      <c r="A259" s="4">
        <v>258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3">
        <f>(testdata[[#This Row],[high]]+testdata[[#This Row],[low]])/2</f>
        <v>263.58000000000004</v>
      </c>
      <c r="H259" s="13">
        <f>MIN(G250:G259)</f>
        <v>257.51</v>
      </c>
      <c r="I259" s="13">
        <f t="shared" si="7"/>
        <v>264.53500000000003</v>
      </c>
      <c r="J259" s="9">
        <f>0.33*2*((testdata[[#This Row],[price]]-testdata[[#This Row],[minL]])/(testdata[[#This Row],[maxH]]-testdata[[#This Row],[minL]])-0.5)+0.67*K258</f>
        <v>0.86908428316643827</v>
      </c>
      <c r="K259" s="9">
        <f>IF(testdata[[#This Row],[valRaw]]&gt;0.99,0.999,IF(testdata[[#This Row],[valRaw]]&lt;-0.99,-0.999,testdata[[#This Row],[valRaw]]))</f>
        <v>0.86908428316643827</v>
      </c>
      <c r="L259" s="9">
        <f>0.5*LN((1+testdata[[#This Row],[valAdj]])/(1-testdata[[#This Row],[valAdj]]))+0.5*L258</f>
        <v>2.8481611429059335</v>
      </c>
      <c r="M259" s="9">
        <f t="shared" si="8"/>
        <v>3.0376721172375341</v>
      </c>
      <c r="O259" s="2">
        <v>43110</v>
      </c>
      <c r="P259" s="9">
        <v>2.8481999999999998</v>
      </c>
      <c r="Q259" s="9">
        <v>3.0377000000000001</v>
      </c>
    </row>
    <row r="260" spans="1:17" x14ac:dyDescent="0.25">
      <c r="A260" s="4">
        <v>259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3">
        <f>(testdata[[#This Row],[high]]+testdata[[#This Row],[low]])/2</f>
        <v>265.19</v>
      </c>
      <c r="H260" s="13">
        <f>MIN(G251:G260)</f>
        <v>257.73</v>
      </c>
      <c r="I260" s="13">
        <f t="shared" si="7"/>
        <v>265.19</v>
      </c>
      <c r="J260" s="9">
        <f>0.33*2*((testdata[[#This Row],[price]]-testdata[[#This Row],[minL]])/(testdata[[#This Row],[maxH]]-testdata[[#This Row],[minL]])-0.5)+0.67*K259</f>
        <v>0.91228646972151362</v>
      </c>
      <c r="K260" s="9">
        <f>IF(testdata[[#This Row],[valRaw]]&gt;0.99,0.999,IF(testdata[[#This Row],[valRaw]]&lt;-0.99,-0.999,testdata[[#This Row],[valRaw]]))</f>
        <v>0.91228646972151362</v>
      </c>
      <c r="L260" s="9">
        <f>0.5*LN((1+testdata[[#This Row],[valAdj]])/(1-testdata[[#This Row],[valAdj]]))+0.5*L259</f>
        <v>2.9650699429800071</v>
      </c>
      <c r="M260" s="9">
        <f t="shared" si="8"/>
        <v>2.8481611429059335</v>
      </c>
      <c r="O260" s="2">
        <v>43111</v>
      </c>
      <c r="P260" s="9">
        <v>2.9651000000000001</v>
      </c>
      <c r="Q260" s="9">
        <v>2.8481999999999998</v>
      </c>
    </row>
    <row r="261" spans="1:17" x14ac:dyDescent="0.25">
      <c r="A261" s="4">
        <v>260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3">
        <f>(testdata[[#This Row],[high]]+testdata[[#This Row],[low]])/2</f>
        <v>266.88</v>
      </c>
      <c r="H261" s="13">
        <f>MIN(G252:G261)</f>
        <v>257.73</v>
      </c>
      <c r="I261" s="13">
        <f t="shared" si="7"/>
        <v>266.88</v>
      </c>
      <c r="J261" s="9">
        <f>0.33*2*((testdata[[#This Row],[price]]-testdata[[#This Row],[minL]])/(testdata[[#This Row],[maxH]]-testdata[[#This Row],[minL]])-0.5)+0.67*K260</f>
        <v>0.94123193471341415</v>
      </c>
      <c r="K261" s="9">
        <f>IF(testdata[[#This Row],[valRaw]]&gt;0.99,0.999,IF(testdata[[#This Row],[valRaw]]&lt;-0.99,-0.999,testdata[[#This Row],[valRaw]]))</f>
        <v>0.94123193471341415</v>
      </c>
      <c r="L261" s="9">
        <f>0.5*LN((1+testdata[[#This Row],[valAdj]])/(1-testdata[[#This Row],[valAdj]]))+0.5*L260</f>
        <v>3.231274705697492</v>
      </c>
      <c r="M261" s="9">
        <f t="shared" si="8"/>
        <v>2.9650699429800071</v>
      </c>
      <c r="O261" s="2">
        <v>43112</v>
      </c>
      <c r="P261" s="9">
        <v>3.2313000000000001</v>
      </c>
      <c r="Q261" s="9">
        <v>2.9651000000000001</v>
      </c>
    </row>
    <row r="262" spans="1:17" x14ac:dyDescent="0.25">
      <c r="A262" s="4">
        <v>261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3">
        <f>(testdata[[#This Row],[high]]+testdata[[#This Row],[low]])/2</f>
        <v>267.88</v>
      </c>
      <c r="H262" s="13">
        <f>MIN(G253:G262)</f>
        <v>258.22000000000003</v>
      </c>
      <c r="I262" s="13">
        <f t="shared" si="7"/>
        <v>267.88</v>
      </c>
      <c r="J262" s="9">
        <f>0.33*2*((testdata[[#This Row],[price]]-testdata[[#This Row],[minL]])/(testdata[[#This Row],[maxH]]-testdata[[#This Row],[minL]])-0.5)+0.67*K261</f>
        <v>0.9606253962579876</v>
      </c>
      <c r="K262" s="9">
        <f>IF(testdata[[#This Row],[valRaw]]&gt;0.99,0.999,IF(testdata[[#This Row],[valRaw]]&lt;-0.99,-0.999,testdata[[#This Row],[valRaw]]))</f>
        <v>0.9606253962579876</v>
      </c>
      <c r="L262" s="9">
        <f>0.5*LN((1+testdata[[#This Row],[valAdj]])/(1-testdata[[#This Row],[valAdj]]))+0.5*L261</f>
        <v>3.5695862266750873</v>
      </c>
      <c r="M262" s="9">
        <f t="shared" si="8"/>
        <v>3.231274705697492</v>
      </c>
      <c r="O262" s="2">
        <v>43116</v>
      </c>
      <c r="P262" s="9">
        <v>3.5695999999999999</v>
      </c>
      <c r="Q262" s="9">
        <v>3.2313000000000001</v>
      </c>
    </row>
    <row r="263" spans="1:17" x14ac:dyDescent="0.25">
      <c r="A263" s="4">
        <v>262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3">
        <f>(testdata[[#This Row],[high]]+testdata[[#This Row],[low]])/2</f>
        <v>268.24</v>
      </c>
      <c r="H263" s="13">
        <f>MIN(G254:G263)</f>
        <v>259.85000000000002</v>
      </c>
      <c r="I263" s="13">
        <f t="shared" si="7"/>
        <v>268.24</v>
      </c>
      <c r="J263" s="9">
        <f>0.33*2*((testdata[[#This Row],[price]]-testdata[[#This Row],[minL]])/(testdata[[#This Row],[maxH]]-testdata[[#This Row],[minL]])-0.5)+0.67*K262</f>
        <v>0.97361901549285168</v>
      </c>
      <c r="K263" s="9">
        <f>IF(testdata[[#This Row],[valRaw]]&gt;0.99,0.999,IF(testdata[[#This Row],[valRaw]]&lt;-0.99,-0.999,testdata[[#This Row],[valRaw]]))</f>
        <v>0.97361901549285168</v>
      </c>
      <c r="L263" s="9">
        <f>0.5*LN((1+testdata[[#This Row],[valAdj]])/(1-testdata[[#This Row],[valAdj]]))+0.5*L262</f>
        <v>3.9422834799840887</v>
      </c>
      <c r="M263" s="9">
        <f t="shared" si="8"/>
        <v>3.5695862266750873</v>
      </c>
      <c r="O263" s="2">
        <v>43117</v>
      </c>
      <c r="P263" s="9">
        <v>3.9422999999999999</v>
      </c>
      <c r="Q263" s="9">
        <v>3.5695999999999999</v>
      </c>
    </row>
    <row r="264" spans="1:17" x14ac:dyDescent="0.25">
      <c r="A264" s="4">
        <v>263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3">
        <f>(testdata[[#This Row],[high]]+testdata[[#This Row],[low]])/2</f>
        <v>268.97500000000002</v>
      </c>
      <c r="H264" s="13">
        <f>MIN(G255:G264)</f>
        <v>261.34500000000003</v>
      </c>
      <c r="I264" s="13">
        <f t="shared" si="7"/>
        <v>268.97500000000002</v>
      </c>
      <c r="J264" s="9">
        <f>0.33*2*((testdata[[#This Row],[price]]-testdata[[#This Row],[minL]])/(testdata[[#This Row],[maxH]]-testdata[[#This Row],[minL]])-0.5)+0.67*K263</f>
        <v>0.98232474038021067</v>
      </c>
      <c r="K264" s="9">
        <f>IF(testdata[[#This Row],[valRaw]]&gt;0.99,0.999,IF(testdata[[#This Row],[valRaw]]&lt;-0.99,-0.999,testdata[[#This Row],[valRaw]]))</f>
        <v>0.98232474038021067</v>
      </c>
      <c r="L264" s="9">
        <f>0.5*LN((1+testdata[[#This Row],[valAdj]])/(1-testdata[[#This Row],[valAdj]]))+0.5*L263</f>
        <v>4.331071563020096</v>
      </c>
      <c r="M264" s="9">
        <f t="shared" si="8"/>
        <v>3.9422834799840887</v>
      </c>
      <c r="O264" s="2">
        <v>43118</v>
      </c>
      <c r="P264" s="9">
        <v>4.3311000000000002</v>
      </c>
      <c r="Q264" s="9">
        <v>3.9422999999999999</v>
      </c>
    </row>
    <row r="265" spans="1:17" x14ac:dyDescent="0.25">
      <c r="A265" s="4">
        <v>264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3">
        <f>(testdata[[#This Row],[high]]+testdata[[#This Row],[low]])/2</f>
        <v>269.46000000000004</v>
      </c>
      <c r="H265" s="13">
        <f>MIN(G256:G265)</f>
        <v>262.69500000000005</v>
      </c>
      <c r="I265" s="13">
        <f t="shared" si="7"/>
        <v>269.46000000000004</v>
      </c>
      <c r="J265" s="9">
        <f>0.33*2*((testdata[[#This Row],[price]]-testdata[[#This Row],[minL]])/(testdata[[#This Row],[maxH]]-testdata[[#This Row],[minL]])-0.5)+0.67*K264</f>
        <v>0.98815757605474119</v>
      </c>
      <c r="K265" s="9">
        <f>IF(testdata[[#This Row],[valRaw]]&gt;0.99,0.999,IF(testdata[[#This Row],[valRaw]]&lt;-0.99,-0.999,testdata[[#This Row],[valRaw]]))</f>
        <v>0.98815757605474119</v>
      </c>
      <c r="L265" s="9">
        <f>0.5*LN((1+testdata[[#This Row],[valAdj]])/(1-testdata[[#This Row],[valAdj]]))+0.5*L264</f>
        <v>4.7271734385477968</v>
      </c>
      <c r="M265" s="9">
        <f t="shared" si="8"/>
        <v>4.331071563020096</v>
      </c>
      <c r="O265" s="2">
        <v>43119</v>
      </c>
      <c r="P265" s="9">
        <v>4.7271999999999998</v>
      </c>
      <c r="Q265" s="9">
        <v>4.3311000000000002</v>
      </c>
    </row>
    <row r="266" spans="1:17" x14ac:dyDescent="0.25">
      <c r="A266" s="4">
        <v>265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3">
        <f>(testdata[[#This Row],[high]]+testdata[[#This Row],[low]])/2</f>
        <v>271.02499999999998</v>
      </c>
      <c r="H266" s="13">
        <f>MIN(G257:G266)</f>
        <v>263.45000000000005</v>
      </c>
      <c r="I266" s="13">
        <f t="shared" si="7"/>
        <v>271.02499999999998</v>
      </c>
      <c r="J266" s="9">
        <f>0.33*2*((testdata[[#This Row],[price]]-testdata[[#This Row],[minL]])/(testdata[[#This Row],[maxH]]-testdata[[#This Row],[minL]])-0.5)+0.67*K265</f>
        <v>0.99206557595667655</v>
      </c>
      <c r="K266" s="9">
        <f>IF(testdata[[#This Row],[valRaw]]&gt;0.99,0.999,IF(testdata[[#This Row],[valRaw]]&lt;-0.99,-0.999,testdata[[#This Row],[valRaw]]))</f>
        <v>0.999</v>
      </c>
      <c r="L266" s="9">
        <f>0.5*LN((1+testdata[[#This Row],[valAdj]])/(1-testdata[[#This Row],[valAdj]]))+0.5*L265</f>
        <v>6.1637878865240978</v>
      </c>
      <c r="M266" s="9">
        <f t="shared" si="8"/>
        <v>4.7271734385477968</v>
      </c>
      <c r="O266" s="2">
        <v>43122</v>
      </c>
      <c r="P266" s="9">
        <v>6.1638000000000002</v>
      </c>
      <c r="Q266" s="9">
        <v>4.7271999999999998</v>
      </c>
    </row>
    <row r="267" spans="1:17" x14ac:dyDescent="0.25">
      <c r="A267" s="4">
        <v>266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3">
        <f>(testdata[[#This Row],[high]]+testdata[[#This Row],[low]])/2</f>
        <v>272.56</v>
      </c>
      <c r="H267" s="13">
        <f>MIN(G258:G267)</f>
        <v>263.58000000000004</v>
      </c>
      <c r="I267" s="13">
        <f t="shared" si="7"/>
        <v>272.56</v>
      </c>
      <c r="J267" s="9">
        <f>0.33*2*((testdata[[#This Row],[price]]-testdata[[#This Row],[minL]])/(testdata[[#This Row],[maxH]]-testdata[[#This Row],[minL]])-0.5)+0.67*K266</f>
        <v>0.99933000000000005</v>
      </c>
      <c r="K267" s="9">
        <f>IF(testdata[[#This Row],[valRaw]]&gt;0.99,0.999,IF(testdata[[#This Row],[valRaw]]&lt;-0.99,-0.999,testdata[[#This Row],[valRaw]]))</f>
        <v>0.999</v>
      </c>
      <c r="L267" s="9">
        <f>0.5*LN((1+testdata[[#This Row],[valAdj]])/(1-testdata[[#This Row],[valAdj]]))+0.5*L266</f>
        <v>6.8820951105122488</v>
      </c>
      <c r="M267" s="9">
        <f t="shared" si="8"/>
        <v>6.1637878865240978</v>
      </c>
      <c r="O267" s="2">
        <v>43123</v>
      </c>
      <c r="P267" s="9">
        <v>6.8821000000000003</v>
      </c>
      <c r="Q267" s="9">
        <v>6.1638000000000002</v>
      </c>
    </row>
    <row r="268" spans="1:17" x14ac:dyDescent="0.25">
      <c r="A268" s="4">
        <v>267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3">
        <f>(testdata[[#This Row],[high]]+testdata[[#This Row],[low]])/2</f>
        <v>272.82499999999999</v>
      </c>
      <c r="H268" s="13">
        <f>MIN(G259:G268)</f>
        <v>263.58000000000004</v>
      </c>
      <c r="I268" s="13">
        <f t="shared" ref="I268:I331" si="9">MAX(G259:G268)</f>
        <v>272.82499999999999</v>
      </c>
      <c r="J268" s="9">
        <f>0.33*2*((testdata[[#This Row],[price]]-testdata[[#This Row],[minL]])/(testdata[[#This Row],[maxH]]-testdata[[#This Row],[minL]])-0.5)+0.67*K267</f>
        <v>0.99933000000000005</v>
      </c>
      <c r="K268" s="9">
        <f>IF(testdata[[#This Row],[valRaw]]&gt;0.99,0.999,IF(testdata[[#This Row],[valRaw]]&lt;-0.99,-0.999,testdata[[#This Row],[valRaw]]))</f>
        <v>0.999</v>
      </c>
      <c r="L268" s="9">
        <f>0.5*LN((1+testdata[[#This Row],[valAdj]])/(1-testdata[[#This Row],[valAdj]]))+0.5*L267</f>
        <v>7.2412487225063238</v>
      </c>
      <c r="M268" s="9">
        <f t="shared" si="8"/>
        <v>6.8820951105122488</v>
      </c>
      <c r="O268" s="2">
        <v>43124</v>
      </c>
      <c r="P268" s="9">
        <v>7.2412000000000001</v>
      </c>
      <c r="Q268" s="9">
        <v>6.8821000000000003</v>
      </c>
    </row>
    <row r="269" spans="1:17" x14ac:dyDescent="0.25">
      <c r="A269" s="4">
        <v>268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3">
        <f>(testdata[[#This Row],[high]]+testdata[[#This Row],[low]])/2</f>
        <v>272.89</v>
      </c>
      <c r="H269" s="13">
        <f>MIN(G260:G269)</f>
        <v>265.19</v>
      </c>
      <c r="I269" s="13">
        <f t="shared" si="9"/>
        <v>272.89</v>
      </c>
      <c r="J269" s="9">
        <f>0.33*2*((testdata[[#This Row],[price]]-testdata[[#This Row],[minL]])/(testdata[[#This Row],[maxH]]-testdata[[#This Row],[minL]])-0.5)+0.67*K268</f>
        <v>0.99933000000000005</v>
      </c>
      <c r="K269" s="9">
        <f>IF(testdata[[#This Row],[valRaw]]&gt;0.99,0.999,IF(testdata[[#This Row],[valRaw]]&lt;-0.99,-0.999,testdata[[#This Row],[valRaw]]))</f>
        <v>0.999</v>
      </c>
      <c r="L269" s="9">
        <f>0.5*LN((1+testdata[[#This Row],[valAdj]])/(1-testdata[[#This Row],[valAdj]]))+0.5*L268</f>
        <v>7.4208255285033617</v>
      </c>
      <c r="M269" s="9">
        <f t="shared" si="8"/>
        <v>7.2412487225063238</v>
      </c>
      <c r="O269" s="2">
        <v>43125</v>
      </c>
      <c r="P269" s="9">
        <v>7.4207999999999998</v>
      </c>
      <c r="Q269" s="9">
        <v>7.2412000000000001</v>
      </c>
    </row>
    <row r="270" spans="1:17" x14ac:dyDescent="0.25">
      <c r="A270" s="4">
        <v>269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3">
        <f>(testdata[[#This Row],[high]]+testdata[[#This Row],[low]])/2</f>
        <v>274.77499999999998</v>
      </c>
      <c r="H270" s="13">
        <f>MIN(G261:G270)</f>
        <v>266.88</v>
      </c>
      <c r="I270" s="13">
        <f t="shared" si="9"/>
        <v>274.77499999999998</v>
      </c>
      <c r="J270" s="9">
        <f>0.33*2*((testdata[[#This Row],[price]]-testdata[[#This Row],[minL]])/(testdata[[#This Row],[maxH]]-testdata[[#This Row],[minL]])-0.5)+0.67*K269</f>
        <v>0.99933000000000005</v>
      </c>
      <c r="K270" s="9">
        <f>IF(testdata[[#This Row],[valRaw]]&gt;0.99,0.999,IF(testdata[[#This Row],[valRaw]]&lt;-0.99,-0.999,testdata[[#This Row],[valRaw]]))</f>
        <v>0.999</v>
      </c>
      <c r="L270" s="9">
        <f>0.5*LN((1+testdata[[#This Row],[valAdj]])/(1-testdata[[#This Row],[valAdj]]))+0.5*L269</f>
        <v>7.5106139315018812</v>
      </c>
      <c r="M270" s="9">
        <f t="shared" si="8"/>
        <v>7.4208255285033617</v>
      </c>
      <c r="O270" s="2">
        <v>43126</v>
      </c>
      <c r="P270" s="9">
        <v>7.5106000000000002</v>
      </c>
      <c r="Q270" s="9">
        <v>7.4207999999999998</v>
      </c>
    </row>
    <row r="271" spans="1:17" x14ac:dyDescent="0.25">
      <c r="A271" s="4">
        <v>270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3">
        <f>(testdata[[#This Row],[high]]+testdata[[#This Row],[low]])/2</f>
        <v>274.94</v>
      </c>
      <c r="H271" s="13">
        <f>MIN(G262:G271)</f>
        <v>267.88</v>
      </c>
      <c r="I271" s="13">
        <f t="shared" si="9"/>
        <v>274.94</v>
      </c>
      <c r="J271" s="9">
        <f>0.33*2*((testdata[[#This Row],[price]]-testdata[[#This Row],[minL]])/(testdata[[#This Row],[maxH]]-testdata[[#This Row],[minL]])-0.5)+0.67*K270</f>
        <v>0.99933000000000005</v>
      </c>
      <c r="K271" s="9">
        <f>IF(testdata[[#This Row],[valRaw]]&gt;0.99,0.999,IF(testdata[[#This Row],[valRaw]]&lt;-0.99,-0.999,testdata[[#This Row],[valRaw]]))</f>
        <v>0.999</v>
      </c>
      <c r="L271" s="9">
        <f>0.5*LN((1+testdata[[#This Row],[valAdj]])/(1-testdata[[#This Row],[valAdj]]))+0.5*L270</f>
        <v>7.5555081330011404</v>
      </c>
      <c r="M271" s="9">
        <f t="shared" si="8"/>
        <v>7.5106139315018812</v>
      </c>
      <c r="O271" s="2">
        <v>43129</v>
      </c>
      <c r="P271" s="9">
        <v>7.5555000000000003</v>
      </c>
      <c r="Q271" s="9">
        <v>7.5106000000000002</v>
      </c>
    </row>
    <row r="272" spans="1:17" x14ac:dyDescent="0.25">
      <c r="A272" s="4">
        <v>271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3">
        <f>(testdata[[#This Row],[high]]+testdata[[#This Row],[low]])/2</f>
        <v>272.54500000000002</v>
      </c>
      <c r="H272" s="13">
        <f>MIN(G263:G272)</f>
        <v>268.24</v>
      </c>
      <c r="I272" s="13">
        <f t="shared" si="9"/>
        <v>274.94</v>
      </c>
      <c r="J272" s="9">
        <f>0.33*2*((testdata[[#This Row],[price]]-testdata[[#This Row],[minL]])/(testdata[[#This Row],[maxH]]-testdata[[#This Row],[minL]])-0.5)+0.67*K271</f>
        <v>0.76340462686567312</v>
      </c>
      <c r="K272" s="9">
        <f>IF(testdata[[#This Row],[valRaw]]&gt;0.99,0.999,IF(testdata[[#This Row],[valRaw]]&lt;-0.99,-0.999,testdata[[#This Row],[valRaw]]))</f>
        <v>0.76340462686567312</v>
      </c>
      <c r="L272" s="9">
        <f>0.5*LN((1+testdata[[#This Row],[valAdj]])/(1-testdata[[#This Row],[valAdj]]))+0.5*L271</f>
        <v>4.782079201887508</v>
      </c>
      <c r="M272" s="9">
        <f t="shared" si="8"/>
        <v>7.5555081330011404</v>
      </c>
      <c r="O272" s="2">
        <v>43130</v>
      </c>
      <c r="P272" s="9">
        <v>4.7820999999999998</v>
      </c>
      <c r="Q272" s="9">
        <v>7.5555000000000003</v>
      </c>
    </row>
    <row r="273" spans="1:17" x14ac:dyDescent="0.25">
      <c r="A273" s="4">
        <v>272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3">
        <f>(testdata[[#This Row],[high]]+testdata[[#This Row],[low]])/2</f>
        <v>271.59000000000003</v>
      </c>
      <c r="H273" s="13">
        <f>MIN(G264:G273)</f>
        <v>268.97500000000002</v>
      </c>
      <c r="I273" s="13">
        <f t="shared" si="9"/>
        <v>274.94</v>
      </c>
      <c r="J273" s="9">
        <f>0.33*2*((testdata[[#This Row],[price]]-testdata[[#This Row],[minL]])/(testdata[[#This Row],[maxH]]-testdata[[#This Row],[minL]])-0.5)+0.67*K272</f>
        <v>0.47081890385582892</v>
      </c>
      <c r="K273" s="9">
        <f>IF(testdata[[#This Row],[valRaw]]&gt;0.99,0.999,IF(testdata[[#This Row],[valRaw]]&lt;-0.99,-0.999,testdata[[#This Row],[valRaw]]))</f>
        <v>0.47081890385582892</v>
      </c>
      <c r="L273" s="9">
        <f>0.5*LN((1+testdata[[#This Row],[valAdj]])/(1-testdata[[#This Row],[valAdj]]))+0.5*L272</f>
        <v>2.9021615469861421</v>
      </c>
      <c r="M273" s="9">
        <f t="shared" si="8"/>
        <v>4.782079201887508</v>
      </c>
      <c r="O273" s="2">
        <v>43131</v>
      </c>
      <c r="P273" s="9">
        <v>2.9022000000000001</v>
      </c>
      <c r="Q273" s="9">
        <v>4.7820999999999998</v>
      </c>
    </row>
    <row r="274" spans="1:17" x14ac:dyDescent="0.25">
      <c r="A274" s="4">
        <v>273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3">
        <f>(testdata[[#This Row],[high]]+testdata[[#This Row],[low]])/2</f>
        <v>271.47500000000002</v>
      </c>
      <c r="H274" s="13">
        <f>MIN(G265:G274)</f>
        <v>269.46000000000004</v>
      </c>
      <c r="I274" s="13">
        <f t="shared" si="9"/>
        <v>274.94</v>
      </c>
      <c r="J274" s="9">
        <f>0.33*2*((testdata[[#This Row],[price]]-testdata[[#This Row],[minL]])/(testdata[[#This Row],[maxH]]-testdata[[#This Row],[minL]])-0.5)+0.67*K273</f>
        <v>0.22813114733523029</v>
      </c>
      <c r="K274" s="9">
        <f>IF(testdata[[#This Row],[valRaw]]&gt;0.99,0.999,IF(testdata[[#This Row],[valRaw]]&lt;-0.99,-0.999,testdata[[#This Row],[valRaw]]))</f>
        <v>0.22813114733523029</v>
      </c>
      <c r="L274" s="9">
        <f>0.5*LN((1+testdata[[#This Row],[valAdj]])/(1-testdata[[#This Row],[valAdj]]))+0.5*L273</f>
        <v>1.6832978959347082</v>
      </c>
      <c r="M274" s="9">
        <f t="shared" si="8"/>
        <v>2.9021615469861421</v>
      </c>
      <c r="O274" s="2">
        <v>43132</v>
      </c>
      <c r="P274" s="9">
        <v>1.6833</v>
      </c>
      <c r="Q274" s="9">
        <v>2.9022000000000001</v>
      </c>
    </row>
    <row r="275" spans="1:17" x14ac:dyDescent="0.25">
      <c r="A275" s="4">
        <v>274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3">
        <f>(testdata[[#This Row],[high]]+testdata[[#This Row],[low]])/2</f>
        <v>267.57499999999999</v>
      </c>
      <c r="H275" s="13">
        <f>MIN(G266:G275)</f>
        <v>267.57499999999999</v>
      </c>
      <c r="I275" s="13">
        <f t="shared" si="9"/>
        <v>274.94</v>
      </c>
      <c r="J275" s="9">
        <f>0.33*2*((testdata[[#This Row],[price]]-testdata[[#This Row],[minL]])/(testdata[[#This Row],[maxH]]-testdata[[#This Row],[minL]])-0.5)+0.67*K274</f>
        <v>-0.1771521312853957</v>
      </c>
      <c r="K275" s="9">
        <f>IF(testdata[[#This Row],[valRaw]]&gt;0.99,0.999,IF(testdata[[#This Row],[valRaw]]&lt;-0.99,-0.999,testdata[[#This Row],[valRaw]]))</f>
        <v>-0.1771521312853957</v>
      </c>
      <c r="L275" s="9">
        <f>0.5*LN((1+testdata[[#This Row],[valAdj]])/(1-testdata[[#This Row],[valAdj]]))+0.5*L274</f>
        <v>0.6626079387550835</v>
      </c>
      <c r="M275" s="9">
        <f t="shared" si="8"/>
        <v>1.6832978959347082</v>
      </c>
      <c r="O275" s="2">
        <v>43133</v>
      </c>
      <c r="P275" s="9">
        <v>0.66259999999999997</v>
      </c>
      <c r="Q275" s="9">
        <v>1.6833</v>
      </c>
    </row>
    <row r="276" spans="1:17" x14ac:dyDescent="0.25">
      <c r="A276" s="4">
        <v>275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3">
        <f>(testdata[[#This Row],[high]]+testdata[[#This Row],[low]])/2</f>
        <v>259.64</v>
      </c>
      <c r="H276" s="13">
        <f>MIN(G267:G276)</f>
        <v>259.64</v>
      </c>
      <c r="I276" s="13">
        <f t="shared" si="9"/>
        <v>274.94</v>
      </c>
      <c r="J276" s="9">
        <f>0.33*2*((testdata[[#This Row],[price]]-testdata[[#This Row],[minL]])/(testdata[[#This Row],[maxH]]-testdata[[#This Row],[minL]])-0.5)+0.67*K275</f>
        <v>-0.44869192796121515</v>
      </c>
      <c r="K276" s="9">
        <f>IF(testdata[[#This Row],[valRaw]]&gt;0.99,0.999,IF(testdata[[#This Row],[valRaw]]&lt;-0.99,-0.999,testdata[[#This Row],[valRaw]]))</f>
        <v>-0.44869192796121515</v>
      </c>
      <c r="L276" s="9">
        <f>0.5*LN((1+testdata[[#This Row],[valAdj]])/(1-testdata[[#This Row],[valAdj]]))+0.5*L275</f>
        <v>-0.15175730177176849</v>
      </c>
      <c r="M276" s="9">
        <f t="shared" si="8"/>
        <v>0.6626079387550835</v>
      </c>
      <c r="O276" s="2">
        <v>43136</v>
      </c>
      <c r="P276" s="9">
        <v>-0.15179999999999999</v>
      </c>
      <c r="Q276" s="9">
        <v>0.66259999999999997</v>
      </c>
    </row>
    <row r="277" spans="1:17" x14ac:dyDescent="0.25">
      <c r="A277" s="4">
        <v>276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3">
        <f>(testdata[[#This Row],[high]]+testdata[[#This Row],[low]])/2</f>
        <v>254.45999999999998</v>
      </c>
      <c r="H277" s="13">
        <f>MIN(G268:G277)</f>
        <v>254.45999999999998</v>
      </c>
      <c r="I277" s="13">
        <f t="shared" si="9"/>
        <v>274.94</v>
      </c>
      <c r="J277" s="9">
        <f>0.33*2*((testdata[[#This Row],[price]]-testdata[[#This Row],[minL]])/(testdata[[#This Row],[maxH]]-testdata[[#This Row],[minL]])-0.5)+0.67*K276</f>
        <v>-0.63062359173401417</v>
      </c>
      <c r="K277" s="9">
        <f>IF(testdata[[#This Row],[valRaw]]&gt;0.99,0.999,IF(testdata[[#This Row],[valRaw]]&lt;-0.99,-0.999,testdata[[#This Row],[valRaw]]))</f>
        <v>-0.63062359173401417</v>
      </c>
      <c r="L277" s="9">
        <f>0.5*LN((1+testdata[[#This Row],[valAdj]])/(1-testdata[[#This Row],[valAdj]]))+0.5*L276</f>
        <v>-0.81832944665457563</v>
      </c>
      <c r="M277" s="9">
        <f t="shared" si="8"/>
        <v>-0.15175730177176849</v>
      </c>
      <c r="O277" s="2">
        <v>43137</v>
      </c>
      <c r="P277" s="9">
        <v>-0.81830000000000003</v>
      </c>
      <c r="Q277" s="9">
        <v>-0.15179999999999999</v>
      </c>
    </row>
    <row r="278" spans="1:17" x14ac:dyDescent="0.25">
      <c r="A278" s="4">
        <v>277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3">
        <f>(testdata[[#This Row],[high]]+testdata[[#This Row],[low]])/2</f>
        <v>260.01499999999999</v>
      </c>
      <c r="H278" s="13">
        <f>MIN(G269:G278)</f>
        <v>254.45999999999998</v>
      </c>
      <c r="I278" s="13">
        <f t="shared" si="9"/>
        <v>274.94</v>
      </c>
      <c r="J278" s="9">
        <f>0.33*2*((testdata[[#This Row],[price]]-testdata[[#This Row],[minL]])/(testdata[[#This Row],[maxH]]-testdata[[#This Row],[minL]])-0.5)+0.67*K277</f>
        <v>-0.5734992517742894</v>
      </c>
      <c r="K278" s="9">
        <f>IF(testdata[[#This Row],[valRaw]]&gt;0.99,0.999,IF(testdata[[#This Row],[valRaw]]&lt;-0.99,-0.999,testdata[[#This Row],[valRaw]]))</f>
        <v>-0.5734992517742894</v>
      </c>
      <c r="L278" s="9">
        <f>0.5*LN((1+testdata[[#This Row],[valAdj]])/(1-testdata[[#This Row],[valAdj]]))+0.5*L277</f>
        <v>-1.0618862831863074</v>
      </c>
      <c r="M278" s="9">
        <f t="shared" si="8"/>
        <v>-0.81832944665457563</v>
      </c>
      <c r="O278" s="2">
        <v>43138</v>
      </c>
      <c r="P278" s="9">
        <v>-1.0619000000000001</v>
      </c>
      <c r="Q278" s="9">
        <v>-0.81830000000000003</v>
      </c>
    </row>
    <row r="279" spans="1:17" x14ac:dyDescent="0.25">
      <c r="A279" s="4">
        <v>278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3">
        <f>(testdata[[#This Row],[high]]+testdata[[#This Row],[low]])/2</f>
        <v>253.185</v>
      </c>
      <c r="H279" s="13">
        <f>MIN(G270:G279)</f>
        <v>253.185</v>
      </c>
      <c r="I279" s="13">
        <f t="shared" si="9"/>
        <v>274.94</v>
      </c>
      <c r="J279" s="9">
        <f>0.33*2*((testdata[[#This Row],[price]]-testdata[[#This Row],[minL]])/(testdata[[#This Row],[maxH]]-testdata[[#This Row],[minL]])-0.5)+0.67*K278</f>
        <v>-0.71424449868877393</v>
      </c>
      <c r="K279" s="9">
        <f>IF(testdata[[#This Row],[valRaw]]&gt;0.99,0.999,IF(testdata[[#This Row],[valRaw]]&lt;-0.99,-0.999,testdata[[#This Row],[valRaw]]))</f>
        <v>-0.71424449868877393</v>
      </c>
      <c r="L279" s="9">
        <f>0.5*LN((1+testdata[[#This Row],[valAdj]])/(1-testdata[[#This Row],[valAdj]]))+0.5*L278</f>
        <v>-1.4267387327540959</v>
      </c>
      <c r="M279" s="9">
        <f t="shared" si="8"/>
        <v>-1.0618862831863074</v>
      </c>
      <c r="O279" s="2">
        <v>43139</v>
      </c>
      <c r="P279" s="9">
        <v>-1.4267000000000001</v>
      </c>
      <c r="Q279" s="9">
        <v>-1.0619000000000001</v>
      </c>
    </row>
    <row r="280" spans="1:17" x14ac:dyDescent="0.25">
      <c r="A280" s="4">
        <v>279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3">
        <f>(testdata[[#This Row],[high]]+testdata[[#This Row],[low]])/2</f>
        <v>248.74</v>
      </c>
      <c r="H280" s="13">
        <f>MIN(G271:G280)</f>
        <v>248.74</v>
      </c>
      <c r="I280" s="13">
        <f t="shared" si="9"/>
        <v>274.94</v>
      </c>
      <c r="J280" s="9">
        <f>0.33*2*((testdata[[#This Row],[price]]-testdata[[#This Row],[minL]])/(testdata[[#This Row],[maxH]]-testdata[[#This Row],[minL]])-0.5)+0.67*K279</f>
        <v>-0.80854381412147858</v>
      </c>
      <c r="K280" s="9">
        <f>IF(testdata[[#This Row],[valRaw]]&gt;0.99,0.999,IF(testdata[[#This Row],[valRaw]]&lt;-0.99,-0.999,testdata[[#This Row],[valRaw]]))</f>
        <v>-0.80854381412147858</v>
      </c>
      <c r="L280" s="9">
        <f>0.5*LN((1+testdata[[#This Row],[valAdj]])/(1-testdata[[#This Row],[valAdj]]))+0.5*L279</f>
        <v>-1.836178511275965</v>
      </c>
      <c r="M280" s="9">
        <f t="shared" si="8"/>
        <v>-1.4267387327540959</v>
      </c>
      <c r="O280" s="2">
        <v>43140</v>
      </c>
      <c r="P280" s="9">
        <v>-1.8362000000000001</v>
      </c>
      <c r="Q280" s="9">
        <v>-1.4267000000000001</v>
      </c>
    </row>
    <row r="281" spans="1:17" x14ac:dyDescent="0.25">
      <c r="A281" s="4">
        <v>280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3">
        <f>(testdata[[#This Row],[high]]+testdata[[#This Row],[low]])/2</f>
        <v>254.59000000000003</v>
      </c>
      <c r="H281" s="13">
        <f>MIN(G272:G281)</f>
        <v>248.74</v>
      </c>
      <c r="I281" s="13">
        <f t="shared" si="9"/>
        <v>272.54500000000002</v>
      </c>
      <c r="J281" s="9">
        <f>0.33*2*((testdata[[#This Row],[price]]-testdata[[#This Row],[minL]])/(testdata[[#This Row],[maxH]]-testdata[[#This Row],[minL]])-0.5)+0.67*K280</f>
        <v>-0.70953153882622932</v>
      </c>
      <c r="K281" s="9">
        <f>IF(testdata[[#This Row],[valRaw]]&gt;0.99,0.999,IF(testdata[[#This Row],[valRaw]]&lt;-0.99,-0.999,testdata[[#This Row],[valRaw]]))</f>
        <v>-0.70953153882622932</v>
      </c>
      <c r="L281" s="9">
        <f>0.5*LN((1+testdata[[#This Row],[valAdj]])/(1-testdata[[#This Row],[valAdj]]))+0.5*L280</f>
        <v>-1.8043290831638039</v>
      </c>
      <c r="M281" s="9">
        <f t="shared" si="8"/>
        <v>-1.836178511275965</v>
      </c>
      <c r="O281" s="2">
        <v>43143</v>
      </c>
      <c r="P281" s="9">
        <v>-1.8043</v>
      </c>
      <c r="Q281" s="9">
        <v>-1.8362000000000001</v>
      </c>
    </row>
    <row r="282" spans="1:17" x14ac:dyDescent="0.25">
      <c r="A282" s="4">
        <v>281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3">
        <f>(testdata[[#This Row],[high]]+testdata[[#This Row],[low]])/2</f>
        <v>255.19499999999999</v>
      </c>
      <c r="H282" s="13">
        <f>MIN(G273:G282)</f>
        <v>248.74</v>
      </c>
      <c r="I282" s="13">
        <f t="shared" si="9"/>
        <v>271.59000000000003</v>
      </c>
      <c r="J282" s="9">
        <f>0.33*2*((testdata[[#This Row],[price]]-testdata[[#This Row],[minL]])/(testdata[[#This Row],[maxH]]-testdata[[#This Row],[minL]])-0.5)+0.67*K281</f>
        <v>-0.6189397415168566</v>
      </c>
      <c r="K282" s="9">
        <f>IF(testdata[[#This Row],[valRaw]]&gt;0.99,0.999,IF(testdata[[#This Row],[valRaw]]&lt;-0.99,-0.999,testdata[[#This Row],[valRaw]]))</f>
        <v>-0.6189397415168566</v>
      </c>
      <c r="L282" s="9">
        <f>0.5*LN((1+testdata[[#This Row],[valAdj]])/(1-testdata[[#This Row],[valAdj]]))+0.5*L281</f>
        <v>-1.6254491476049324</v>
      </c>
      <c r="M282" s="9">
        <f t="shared" si="8"/>
        <v>-1.8043290831638039</v>
      </c>
      <c r="O282" s="2">
        <v>43144</v>
      </c>
      <c r="P282" s="9">
        <v>-1.6254</v>
      </c>
      <c r="Q282" s="9">
        <v>-1.8043</v>
      </c>
    </row>
    <row r="283" spans="1:17" x14ac:dyDescent="0.25">
      <c r="A283" s="4">
        <v>282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3">
        <f>(testdata[[#This Row],[high]]+testdata[[#This Row],[low]])/2</f>
        <v>257.29500000000002</v>
      </c>
      <c r="H283" s="13">
        <f>MIN(G274:G283)</f>
        <v>248.74</v>
      </c>
      <c r="I283" s="13">
        <f t="shared" si="9"/>
        <v>271.47500000000002</v>
      </c>
      <c r="J283" s="9">
        <f>0.33*2*((testdata[[#This Row],[price]]-testdata[[#This Row],[minL]])/(testdata[[#This Row],[maxH]]-testdata[[#This Row],[minL]])-0.5)+0.67*K282</f>
        <v>-0.49633686675471489</v>
      </c>
      <c r="K283" s="9">
        <f>IF(testdata[[#This Row],[valRaw]]&gt;0.99,0.999,IF(testdata[[#This Row],[valRaw]]&lt;-0.99,-0.999,testdata[[#This Row],[valRaw]]))</f>
        <v>-0.49633686675471489</v>
      </c>
      <c r="L283" s="9">
        <f>0.5*LN((1+testdata[[#This Row],[valAdj]])/(1-testdata[[#This Row],[valAdj]]))+0.5*L282</f>
        <v>-1.3571584004594999</v>
      </c>
      <c r="M283" s="9">
        <f t="shared" si="8"/>
        <v>-1.6254491476049324</v>
      </c>
      <c r="O283" s="2">
        <v>43145</v>
      </c>
      <c r="P283" s="9">
        <v>-1.3572</v>
      </c>
      <c r="Q283" s="9">
        <v>-1.6254</v>
      </c>
    </row>
    <row r="284" spans="1:17" x14ac:dyDescent="0.25">
      <c r="A284" s="4">
        <v>283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3">
        <f>(testdata[[#This Row],[high]]+testdata[[#This Row],[low]])/2</f>
        <v>260.91500000000002</v>
      </c>
      <c r="H284" s="13">
        <f>MIN(G275:G284)</f>
        <v>248.74</v>
      </c>
      <c r="I284" s="13">
        <f t="shared" si="9"/>
        <v>267.57499999999999</v>
      </c>
      <c r="J284" s="9">
        <f>0.33*2*((testdata[[#This Row],[price]]-testdata[[#This Row],[minL]])/(testdata[[#This Row],[maxH]]-testdata[[#This Row],[minL]])-0.5)+0.67*K283</f>
        <v>-0.23591973842143726</v>
      </c>
      <c r="K284" s="9">
        <f>IF(testdata[[#This Row],[valRaw]]&gt;0.99,0.999,IF(testdata[[#This Row],[valRaw]]&lt;-0.99,-0.999,testdata[[#This Row],[valRaw]]))</f>
        <v>-0.23591973842143726</v>
      </c>
      <c r="L284" s="9">
        <f>0.5*LN((1+testdata[[#This Row],[valAdj]])/(1-testdata[[#This Row],[valAdj]]))+0.5*L283</f>
        <v>-0.91902813087276902</v>
      </c>
      <c r="M284" s="9">
        <f t="shared" si="8"/>
        <v>-1.3571584004594999</v>
      </c>
      <c r="O284" s="2">
        <v>43146</v>
      </c>
      <c r="P284" s="9">
        <v>-0.91900000000000004</v>
      </c>
      <c r="Q284" s="9">
        <v>-1.3572</v>
      </c>
    </row>
    <row r="285" spans="1:17" x14ac:dyDescent="0.25">
      <c r="A285" s="4">
        <v>284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3">
        <f>(testdata[[#This Row],[high]]+testdata[[#This Row],[low]])/2</f>
        <v>263.70000000000005</v>
      </c>
      <c r="H285" s="13">
        <f>MIN(G276:G285)</f>
        <v>248.74</v>
      </c>
      <c r="I285" s="13">
        <f t="shared" si="9"/>
        <v>263.70000000000005</v>
      </c>
      <c r="J285" s="9">
        <f>0.33*2*((testdata[[#This Row],[price]]-testdata[[#This Row],[minL]])/(testdata[[#This Row],[maxH]]-testdata[[#This Row],[minL]])-0.5)+0.67*K284</f>
        <v>0.17193377525763703</v>
      </c>
      <c r="K285" s="9">
        <f>IF(testdata[[#This Row],[valRaw]]&gt;0.99,0.999,IF(testdata[[#This Row],[valRaw]]&lt;-0.99,-0.999,testdata[[#This Row],[valRaw]]))</f>
        <v>0.17193377525763703</v>
      </c>
      <c r="L285" s="9">
        <f>0.5*LN((1+testdata[[#This Row],[valAdj]])/(1-testdata[[#This Row],[valAdj]]))+0.5*L284</f>
        <v>-0.28585540042249852</v>
      </c>
      <c r="M285" s="9">
        <f t="shared" si="8"/>
        <v>-0.91902813087276902</v>
      </c>
      <c r="O285" s="2">
        <v>43147</v>
      </c>
      <c r="P285" s="9">
        <v>-0.28589999999999999</v>
      </c>
      <c r="Q285" s="9">
        <v>-0.91900000000000004</v>
      </c>
    </row>
    <row r="286" spans="1:17" x14ac:dyDescent="0.25">
      <c r="A286" s="4">
        <v>285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3">
        <f>(testdata[[#This Row],[high]]+testdata[[#This Row],[low]])/2</f>
        <v>262.05499999999995</v>
      </c>
      <c r="H286" s="13">
        <f>MIN(G277:G286)</f>
        <v>248.74</v>
      </c>
      <c r="I286" s="13">
        <f t="shared" si="9"/>
        <v>263.70000000000005</v>
      </c>
      <c r="J286" s="9">
        <f>0.33*2*((testdata[[#This Row],[price]]-testdata[[#This Row],[minL]])/(testdata[[#This Row],[maxH]]-testdata[[#This Row],[minL]])-0.5)+0.67*K285</f>
        <v>0.37262210001084806</v>
      </c>
      <c r="K286" s="9">
        <f>IF(testdata[[#This Row],[valRaw]]&gt;0.99,0.999,IF(testdata[[#This Row],[valRaw]]&lt;-0.99,-0.999,testdata[[#This Row],[valRaw]]))</f>
        <v>0.37262210001084806</v>
      </c>
      <c r="L286" s="9">
        <f>0.5*LN((1+testdata[[#This Row],[valAdj]])/(1-testdata[[#This Row],[valAdj]]))+0.5*L285</f>
        <v>0.24853683018949571</v>
      </c>
      <c r="M286" s="9">
        <f t="shared" si="8"/>
        <v>-0.28585540042249852</v>
      </c>
      <c r="O286" s="2">
        <v>43151</v>
      </c>
      <c r="P286" s="9">
        <v>0.2485</v>
      </c>
      <c r="Q286" s="9">
        <v>-0.28589999999999999</v>
      </c>
    </row>
    <row r="287" spans="1:17" x14ac:dyDescent="0.25">
      <c r="A287" s="4">
        <v>286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3">
        <f>(testdata[[#This Row],[high]]+testdata[[#This Row],[low]])/2</f>
        <v>262.28999999999996</v>
      </c>
      <c r="H287" s="13">
        <f>MIN(G278:G287)</f>
        <v>248.74</v>
      </c>
      <c r="I287" s="13">
        <f t="shared" si="9"/>
        <v>263.70000000000005</v>
      </c>
      <c r="J287" s="9">
        <f>0.33*2*((testdata[[#This Row],[price]]-testdata[[#This Row],[minL]])/(testdata[[#This Row],[maxH]]-testdata[[#This Row],[minL]])-0.5)+0.67*K286</f>
        <v>0.51745092465432363</v>
      </c>
      <c r="K287" s="9">
        <f>IF(testdata[[#This Row],[valRaw]]&gt;0.99,0.999,IF(testdata[[#This Row],[valRaw]]&lt;-0.99,-0.999,testdata[[#This Row],[valRaw]]))</f>
        <v>0.51745092465432363</v>
      </c>
      <c r="L287" s="9">
        <f>0.5*LN((1+testdata[[#This Row],[valAdj]])/(1-testdata[[#This Row],[valAdj]]))+0.5*L286</f>
        <v>0.69712069341529481</v>
      </c>
      <c r="M287" s="9">
        <f t="shared" si="8"/>
        <v>0.24853683018949571</v>
      </c>
      <c r="O287" s="2">
        <v>43152</v>
      </c>
      <c r="P287" s="9">
        <v>0.69710000000000005</v>
      </c>
      <c r="Q287" s="9">
        <v>0.2485</v>
      </c>
    </row>
    <row r="288" spans="1:17" x14ac:dyDescent="0.25">
      <c r="A288" s="4">
        <v>287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3">
        <f>(testdata[[#This Row],[high]]+testdata[[#This Row],[low]])/2</f>
        <v>261.34000000000003</v>
      </c>
      <c r="H288" s="13">
        <f>MIN(G279:G288)</f>
        <v>248.74</v>
      </c>
      <c r="I288" s="13">
        <f t="shared" si="9"/>
        <v>263.70000000000005</v>
      </c>
      <c r="J288" s="9">
        <f>0.33*2*((testdata[[#This Row],[price]]-testdata[[#This Row],[minL]])/(testdata[[#This Row],[maxH]]-testdata[[#This Row],[minL]])-0.5)+0.67*K287</f>
        <v>0.57257447245957294</v>
      </c>
      <c r="K288" s="9">
        <f>IF(testdata[[#This Row],[valRaw]]&gt;0.99,0.999,IF(testdata[[#This Row],[valRaw]]&lt;-0.99,-0.999,testdata[[#This Row],[valRaw]]))</f>
        <v>0.57257447245957294</v>
      </c>
      <c r="L288" s="9">
        <f>0.5*LN((1+testdata[[#This Row],[valAdj]])/(1-testdata[[#This Row],[valAdj]]))+0.5*L287</f>
        <v>0.99990498576280307</v>
      </c>
      <c r="M288" s="9">
        <f t="shared" si="8"/>
        <v>0.69712069341529481</v>
      </c>
      <c r="O288" s="2">
        <v>43153</v>
      </c>
      <c r="P288" s="9">
        <v>0.99990000000000001</v>
      </c>
      <c r="Q288" s="9">
        <v>0.69710000000000005</v>
      </c>
    </row>
    <row r="289" spans="1:17" x14ac:dyDescent="0.25">
      <c r="A289" s="4">
        <v>288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3">
        <f>(testdata[[#This Row],[high]]+testdata[[#This Row],[low]])/2</f>
        <v>262.91499999999996</v>
      </c>
      <c r="H289" s="13">
        <f>MIN(G280:G289)</f>
        <v>248.74</v>
      </c>
      <c r="I289" s="13">
        <f t="shared" si="9"/>
        <v>263.70000000000005</v>
      </c>
      <c r="J289" s="9">
        <f>0.33*2*((testdata[[#This Row],[price]]-testdata[[#This Row],[minL]])/(testdata[[#This Row],[maxH]]-testdata[[#This Row],[minL]])-0.5)+0.67*K288</f>
        <v>0.67899254360673389</v>
      </c>
      <c r="K289" s="9">
        <f>IF(testdata[[#This Row],[valRaw]]&gt;0.99,0.999,IF(testdata[[#This Row],[valRaw]]&lt;-0.99,-0.999,testdata[[#This Row],[valRaw]]))</f>
        <v>0.67899254360673389</v>
      </c>
      <c r="L289" s="9">
        <f>0.5*LN((1+testdata[[#This Row],[valAdj]])/(1-testdata[[#This Row],[valAdj]]))+0.5*L288</f>
        <v>1.3271949251790141</v>
      </c>
      <c r="M289" s="9">
        <f t="shared" si="8"/>
        <v>0.99990498576280307</v>
      </c>
      <c r="O289" s="2">
        <v>43154</v>
      </c>
      <c r="P289" s="9">
        <v>1.3271999999999999</v>
      </c>
      <c r="Q289" s="9">
        <v>0.99990000000000001</v>
      </c>
    </row>
    <row r="290" spans="1:17" x14ac:dyDescent="0.25">
      <c r="A290" s="4">
        <v>289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3">
        <f>(testdata[[#This Row],[high]]+testdata[[#This Row],[low]])/2</f>
        <v>266.435</v>
      </c>
      <c r="H290" s="13">
        <f>MIN(G281:G290)</f>
        <v>254.59000000000003</v>
      </c>
      <c r="I290" s="13">
        <f t="shared" si="9"/>
        <v>266.435</v>
      </c>
      <c r="J290" s="9">
        <f>0.33*2*((testdata[[#This Row],[price]]-testdata[[#This Row],[minL]])/(testdata[[#This Row],[maxH]]-testdata[[#This Row],[minL]])-0.5)+0.67*K289</f>
        <v>0.78492500421651168</v>
      </c>
      <c r="K290" s="9">
        <f>IF(testdata[[#This Row],[valRaw]]&gt;0.99,0.999,IF(testdata[[#This Row],[valRaw]]&lt;-0.99,-0.999,testdata[[#This Row],[valRaw]]))</f>
        <v>0.78492500421651168</v>
      </c>
      <c r="L290" s="9">
        <f>0.5*LN((1+testdata[[#This Row],[valAdj]])/(1-testdata[[#This Row],[valAdj]]))+0.5*L289</f>
        <v>1.7216699095815113</v>
      </c>
      <c r="M290" s="9">
        <f t="shared" si="8"/>
        <v>1.3271949251790141</v>
      </c>
      <c r="O290" s="2">
        <v>43157</v>
      </c>
      <c r="P290" s="9">
        <v>1.7217</v>
      </c>
      <c r="Q290" s="9">
        <v>1.3271999999999999</v>
      </c>
    </row>
    <row r="291" spans="1:17" x14ac:dyDescent="0.25">
      <c r="A291" s="4">
        <v>290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3">
        <f>(testdata[[#This Row],[high]]+testdata[[#This Row],[low]])/2</f>
        <v>266.435</v>
      </c>
      <c r="H291" s="13">
        <f>MIN(G282:G291)</f>
        <v>255.19499999999999</v>
      </c>
      <c r="I291" s="13">
        <f t="shared" si="9"/>
        <v>266.435</v>
      </c>
      <c r="J291" s="9">
        <f>0.33*2*((testdata[[#This Row],[price]]-testdata[[#This Row],[minL]])/(testdata[[#This Row],[maxH]]-testdata[[#This Row],[minL]])-0.5)+0.67*K290</f>
        <v>0.85589975282506292</v>
      </c>
      <c r="K291" s="9">
        <f>IF(testdata[[#This Row],[valRaw]]&gt;0.99,0.999,IF(testdata[[#This Row],[valRaw]]&lt;-0.99,-0.999,testdata[[#This Row],[valRaw]]))</f>
        <v>0.85589975282506292</v>
      </c>
      <c r="L291" s="9">
        <f>0.5*LN((1+testdata[[#This Row],[valAdj]])/(1-testdata[[#This Row],[valAdj]]))+0.5*L290</f>
        <v>2.1386427953384959</v>
      </c>
      <c r="M291" s="9">
        <f t="shared" si="8"/>
        <v>1.7216699095815113</v>
      </c>
      <c r="O291" s="2">
        <v>43158</v>
      </c>
      <c r="P291" s="9">
        <v>2.1385999999999998</v>
      </c>
      <c r="Q291" s="9">
        <v>1.7217</v>
      </c>
    </row>
    <row r="292" spans="1:17" x14ac:dyDescent="0.25">
      <c r="A292" s="4">
        <v>291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3">
        <f>(testdata[[#This Row],[high]]+testdata[[#This Row],[low]])/2</f>
        <v>263.64999999999998</v>
      </c>
      <c r="H292" s="13">
        <f>MIN(G283:G292)</f>
        <v>257.29500000000002</v>
      </c>
      <c r="I292" s="13">
        <f t="shared" si="9"/>
        <v>266.435</v>
      </c>
      <c r="J292" s="9">
        <f>0.33*2*((testdata[[#This Row],[price]]-testdata[[#This Row],[minL]])/(testdata[[#This Row],[maxH]]-testdata[[#This Row],[minL]])-0.5)+0.67*K291</f>
        <v>0.70234780157003296</v>
      </c>
      <c r="K292" s="9">
        <f>IF(testdata[[#This Row],[valRaw]]&gt;0.99,0.999,IF(testdata[[#This Row],[valRaw]]&lt;-0.99,-0.999,testdata[[#This Row],[valRaw]]))</f>
        <v>0.70234780157003296</v>
      </c>
      <c r="L292" s="9">
        <f>0.5*LN((1+testdata[[#This Row],[valAdj]])/(1-testdata[[#This Row],[valAdj]]))+0.5*L291</f>
        <v>1.9412403734076658</v>
      </c>
      <c r="M292" s="9">
        <f t="shared" si="8"/>
        <v>2.1386427953384959</v>
      </c>
      <c r="O292" s="2">
        <v>43159</v>
      </c>
      <c r="P292" s="9">
        <v>1.9412</v>
      </c>
      <c r="Q292" s="9">
        <v>2.1385999999999998</v>
      </c>
    </row>
    <row r="293" spans="1:17" x14ac:dyDescent="0.25">
      <c r="A293" s="4">
        <v>292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3">
        <f>(testdata[[#This Row],[high]]+testdata[[#This Row],[low]])/2</f>
        <v>259.64499999999998</v>
      </c>
      <c r="H293" s="13">
        <f>MIN(G284:G293)</f>
        <v>259.64499999999998</v>
      </c>
      <c r="I293" s="13">
        <f t="shared" si="9"/>
        <v>266.435</v>
      </c>
      <c r="J293" s="9">
        <f>0.33*2*((testdata[[#This Row],[price]]-testdata[[#This Row],[minL]])/(testdata[[#This Row],[maxH]]-testdata[[#This Row],[minL]])-0.5)+0.67*K292</f>
        <v>0.14057302705192209</v>
      </c>
      <c r="K293" s="9">
        <f>IF(testdata[[#This Row],[valRaw]]&gt;0.99,0.999,IF(testdata[[#This Row],[valRaw]]&lt;-0.99,-0.999,testdata[[#This Row],[valRaw]]))</f>
        <v>0.14057302705192209</v>
      </c>
      <c r="L293" s="9">
        <f>0.5*LN((1+testdata[[#This Row],[valAdj]])/(1-testdata[[#This Row],[valAdj]]))+0.5*L292</f>
        <v>1.1121302935887505</v>
      </c>
      <c r="M293" s="9">
        <f t="shared" si="8"/>
        <v>1.9412403734076658</v>
      </c>
      <c r="O293" s="2">
        <v>43160</v>
      </c>
      <c r="P293" s="9">
        <v>1.1121000000000001</v>
      </c>
      <c r="Q293" s="9">
        <v>1.9412</v>
      </c>
    </row>
    <row r="294" spans="1:17" x14ac:dyDescent="0.25">
      <c r="A294" s="4">
        <v>293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3">
        <f>(testdata[[#This Row],[high]]+testdata[[#This Row],[low]])/2</f>
        <v>257.40999999999997</v>
      </c>
      <c r="H294" s="13">
        <f>MIN(G285:G294)</f>
        <v>257.40999999999997</v>
      </c>
      <c r="I294" s="13">
        <f t="shared" si="9"/>
        <v>266.435</v>
      </c>
      <c r="J294" s="9">
        <f>0.33*2*((testdata[[#This Row],[price]]-testdata[[#This Row],[minL]])/(testdata[[#This Row],[maxH]]-testdata[[#This Row],[minL]])-0.5)+0.67*K293</f>
        <v>-0.2358160718752122</v>
      </c>
      <c r="K294" s="9">
        <f>IF(testdata[[#This Row],[valRaw]]&gt;0.99,0.999,IF(testdata[[#This Row],[valRaw]]&lt;-0.99,-0.999,testdata[[#This Row],[valRaw]]))</f>
        <v>-0.2358160718752122</v>
      </c>
      <c r="L294" s="9">
        <f>0.5*LN((1+testdata[[#This Row],[valAdj]])/(1-testdata[[#This Row],[valAdj]]))+0.5*L293</f>
        <v>0.31572598980900179</v>
      </c>
      <c r="M294" s="9">
        <f t="shared" si="8"/>
        <v>1.1121302935887505</v>
      </c>
      <c r="O294" s="2">
        <v>43161</v>
      </c>
      <c r="P294" s="9">
        <v>0.31569999999999998</v>
      </c>
      <c r="Q294" s="9">
        <v>1.1121000000000001</v>
      </c>
    </row>
    <row r="295" spans="1:17" x14ac:dyDescent="0.25">
      <c r="A295" s="4">
        <v>294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3">
        <f>(testdata[[#This Row],[high]]+testdata[[#This Row],[low]])/2</f>
        <v>260.28499999999997</v>
      </c>
      <c r="H295" s="13">
        <f>MIN(G286:G295)</f>
        <v>257.40999999999997</v>
      </c>
      <c r="I295" s="13">
        <f t="shared" si="9"/>
        <v>266.435</v>
      </c>
      <c r="J295" s="9">
        <f>0.33*2*((testdata[[#This Row],[price]]-testdata[[#This Row],[minL]])/(testdata[[#This Row],[maxH]]-testdata[[#This Row],[minL]])-0.5)+0.67*K294</f>
        <v>-0.2777474606771686</v>
      </c>
      <c r="K295" s="9">
        <f>IF(testdata[[#This Row],[valRaw]]&gt;0.99,0.999,IF(testdata[[#This Row],[valRaw]]&lt;-0.99,-0.999,testdata[[#This Row],[valRaw]]))</f>
        <v>-0.2777474606771686</v>
      </c>
      <c r="L295" s="9">
        <f>0.5*LN((1+testdata[[#This Row],[valAdj]])/(1-testdata[[#This Row],[valAdj]]))+0.5*L294</f>
        <v>-0.12737658265384127</v>
      </c>
      <c r="M295" s="9">
        <f t="shared" si="8"/>
        <v>0.31572598980900179</v>
      </c>
      <c r="O295" s="2">
        <v>43164</v>
      </c>
      <c r="P295" s="9">
        <v>-0.12740000000000001</v>
      </c>
      <c r="Q295" s="9">
        <v>0.31569999999999998</v>
      </c>
    </row>
    <row r="296" spans="1:17" x14ac:dyDescent="0.25">
      <c r="A296" s="4">
        <v>295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3">
        <f>(testdata[[#This Row],[high]]+testdata[[#This Row],[low]])/2</f>
        <v>262.245</v>
      </c>
      <c r="H296" s="13">
        <f>MIN(G287:G296)</f>
        <v>257.40999999999997</v>
      </c>
      <c r="I296" s="13">
        <f t="shared" si="9"/>
        <v>266.435</v>
      </c>
      <c r="J296" s="9">
        <f>0.33*2*((testdata[[#This Row],[price]]-testdata[[#This Row],[minL]])/(testdata[[#This Row],[maxH]]-testdata[[#This Row],[minL]])-0.5)+0.67*K295</f>
        <v>-0.1625063111190756</v>
      </c>
      <c r="K296" s="9">
        <f>IF(testdata[[#This Row],[valRaw]]&gt;0.99,0.999,IF(testdata[[#This Row],[valRaw]]&lt;-0.99,-0.999,testdata[[#This Row],[valRaw]]))</f>
        <v>-0.1625063111190756</v>
      </c>
      <c r="L296" s="9">
        <f>0.5*LN((1+testdata[[#This Row],[valAdj]])/(1-testdata[[#This Row],[valAdj]]))+0.5*L295</f>
        <v>-0.22764821050699538</v>
      </c>
      <c r="M296" s="9">
        <f t="shared" si="8"/>
        <v>-0.12737658265384127</v>
      </c>
      <c r="O296" s="2">
        <v>43165</v>
      </c>
      <c r="P296" s="9">
        <v>-0.2276</v>
      </c>
      <c r="Q296" s="9">
        <v>-0.12740000000000001</v>
      </c>
    </row>
    <row r="297" spans="1:17" x14ac:dyDescent="0.25">
      <c r="A297" s="4">
        <v>296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3">
        <f>(testdata[[#This Row],[high]]+testdata[[#This Row],[low]])/2</f>
        <v>261.67500000000001</v>
      </c>
      <c r="H297" s="13">
        <f>MIN(G288:G297)</f>
        <v>257.40999999999997</v>
      </c>
      <c r="I297" s="13">
        <f t="shared" si="9"/>
        <v>266.435</v>
      </c>
      <c r="J297" s="9">
        <f>0.33*2*((testdata[[#This Row],[price]]-testdata[[#This Row],[minL]])/(testdata[[#This Row],[maxH]]-testdata[[#This Row],[minL]])-0.5)+0.67*K296</f>
        <v>-0.1269789514414684</v>
      </c>
      <c r="K297" s="9">
        <f>IF(testdata[[#This Row],[valRaw]]&gt;0.99,0.999,IF(testdata[[#This Row],[valRaw]]&lt;-0.99,-0.999,testdata[[#This Row],[valRaw]]))</f>
        <v>-0.1269789514414684</v>
      </c>
      <c r="L297" s="9">
        <f>0.5*LN((1+testdata[[#This Row],[valAdj]])/(1-testdata[[#This Row],[valAdj]]))+0.5*L296</f>
        <v>-0.24149219079554074</v>
      </c>
      <c r="M297" s="9">
        <f t="shared" si="8"/>
        <v>-0.22764821050699538</v>
      </c>
      <c r="O297" s="2">
        <v>43166</v>
      </c>
      <c r="P297" s="9">
        <v>-0.24149999999999999</v>
      </c>
      <c r="Q297" s="9">
        <v>-0.2276</v>
      </c>
    </row>
    <row r="298" spans="1:17" x14ac:dyDescent="0.25">
      <c r="A298" s="4">
        <v>297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3">
        <f>(testdata[[#This Row],[high]]+testdata[[#This Row],[low]])/2</f>
        <v>263.25</v>
      </c>
      <c r="H298" s="13">
        <f>MIN(G289:G298)</f>
        <v>257.40999999999997</v>
      </c>
      <c r="I298" s="13">
        <f t="shared" si="9"/>
        <v>266.435</v>
      </c>
      <c r="J298" s="9">
        <f>0.33*2*((testdata[[#This Row],[price]]-testdata[[#This Row],[minL]])/(testdata[[#This Row],[maxH]]-testdata[[#This Row],[minL]])-0.5)+0.67*K297</f>
        <v>1.2004434944189193E-2</v>
      </c>
      <c r="K298" s="9">
        <f>IF(testdata[[#This Row],[valRaw]]&gt;0.99,0.999,IF(testdata[[#This Row],[valRaw]]&lt;-0.99,-0.999,testdata[[#This Row],[valRaw]]))</f>
        <v>1.2004434944189193E-2</v>
      </c>
      <c r="L298" s="9">
        <f>0.5*LN((1+testdata[[#This Row],[valAdj]])/(1-testdata[[#This Row],[valAdj]]))+0.5*L297</f>
        <v>-0.10874108376484953</v>
      </c>
      <c r="M298" s="9">
        <f t="shared" si="8"/>
        <v>-0.24149219079554074</v>
      </c>
      <c r="O298" s="2">
        <v>43167</v>
      </c>
      <c r="P298" s="9">
        <v>-0.1087</v>
      </c>
      <c r="Q298" s="9">
        <v>-0.24149999999999999</v>
      </c>
    </row>
    <row r="299" spans="1:17" x14ac:dyDescent="0.25">
      <c r="A299" s="4">
        <v>298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3">
        <f>(testdata[[#This Row],[high]]+testdata[[#This Row],[low]])/2</f>
        <v>266.89</v>
      </c>
      <c r="H299" s="13">
        <f>MIN(G290:G299)</f>
        <v>257.40999999999997</v>
      </c>
      <c r="I299" s="13">
        <f t="shared" si="9"/>
        <v>266.89</v>
      </c>
      <c r="J299" s="9">
        <f>0.33*2*((testdata[[#This Row],[price]]-testdata[[#This Row],[minL]])/(testdata[[#This Row],[maxH]]-testdata[[#This Row],[minL]])-0.5)+0.67*K298</f>
        <v>0.33804297141260675</v>
      </c>
      <c r="K299" s="9">
        <f>IF(testdata[[#This Row],[valRaw]]&gt;0.99,0.999,IF(testdata[[#This Row],[valRaw]]&lt;-0.99,-0.999,testdata[[#This Row],[valRaw]]))</f>
        <v>0.33804297141260675</v>
      </c>
      <c r="L299" s="9">
        <f>0.5*LN((1+testdata[[#This Row],[valAdj]])/(1-testdata[[#This Row],[valAdj]]))+0.5*L298</f>
        <v>0.29751081511488586</v>
      </c>
      <c r="M299" s="9">
        <f t="shared" si="8"/>
        <v>-0.10874108376484953</v>
      </c>
      <c r="O299" s="2">
        <v>43168</v>
      </c>
      <c r="P299" s="9">
        <v>0.29749999999999999</v>
      </c>
      <c r="Q299" s="9">
        <v>-0.1087</v>
      </c>
    </row>
    <row r="300" spans="1:17" x14ac:dyDescent="0.25">
      <c r="A300" s="4">
        <v>299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3">
        <f>(testdata[[#This Row],[high]]+testdata[[#This Row],[low]])/2</f>
        <v>268.70999999999998</v>
      </c>
      <c r="H300" s="13">
        <f>MIN(G291:G300)</f>
        <v>257.40999999999997</v>
      </c>
      <c r="I300" s="13">
        <f t="shared" si="9"/>
        <v>268.70999999999998</v>
      </c>
      <c r="J300" s="9">
        <f>0.33*2*((testdata[[#This Row],[price]]-testdata[[#This Row],[minL]])/(testdata[[#This Row],[maxH]]-testdata[[#This Row],[minL]])-0.5)+0.67*K299</f>
        <v>0.55648879084644653</v>
      </c>
      <c r="K300" s="9">
        <f>IF(testdata[[#This Row],[valRaw]]&gt;0.99,0.999,IF(testdata[[#This Row],[valRaw]]&lt;-0.99,-0.999,testdata[[#This Row],[valRaw]]))</f>
        <v>0.55648879084644653</v>
      </c>
      <c r="L300" s="9">
        <f>0.5*LN((1+testdata[[#This Row],[valAdj]])/(1-testdata[[#This Row],[valAdj]]))+0.5*L299</f>
        <v>0.77648776386245122</v>
      </c>
      <c r="M300" s="9">
        <f t="shared" si="8"/>
        <v>0.29751081511488586</v>
      </c>
      <c r="O300" s="2">
        <v>43171</v>
      </c>
      <c r="P300" s="9">
        <v>0.77649999999999997</v>
      </c>
      <c r="Q300" s="9">
        <v>0.29749999999999999</v>
      </c>
    </row>
    <row r="301" spans="1:17" x14ac:dyDescent="0.25">
      <c r="A301" s="4">
        <v>300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3">
        <f>(testdata[[#This Row],[high]]+testdata[[#This Row],[low]])/2</f>
        <v>267.96000000000004</v>
      </c>
      <c r="H301" s="13">
        <f>MIN(G292:G301)</f>
        <v>257.40999999999997</v>
      </c>
      <c r="I301" s="13">
        <f t="shared" si="9"/>
        <v>268.70999999999998</v>
      </c>
      <c r="J301" s="9">
        <f>0.33*2*((testdata[[#This Row],[price]]-testdata[[#This Row],[minL]])/(testdata[[#This Row],[maxH]]-testdata[[#This Row],[minL]])-0.5)+0.67*K300</f>
        <v>0.65904218013260929</v>
      </c>
      <c r="K301" s="9">
        <f>IF(testdata[[#This Row],[valRaw]]&gt;0.99,0.999,IF(testdata[[#This Row],[valRaw]]&lt;-0.99,-0.999,testdata[[#This Row],[valRaw]]))</f>
        <v>0.65904218013260929</v>
      </c>
      <c r="L301" s="9">
        <f>0.5*LN((1+testdata[[#This Row],[valAdj]])/(1-testdata[[#This Row],[valAdj]]))+0.5*L300</f>
        <v>1.1793623522676735</v>
      </c>
      <c r="M301" s="9">
        <f t="shared" si="8"/>
        <v>0.77648776386245122</v>
      </c>
      <c r="O301" s="2">
        <v>43172</v>
      </c>
      <c r="P301" s="9">
        <v>1.1794</v>
      </c>
      <c r="Q301" s="9">
        <v>0.77649999999999997</v>
      </c>
    </row>
    <row r="302" spans="1:17" x14ac:dyDescent="0.25">
      <c r="A302" s="4">
        <v>301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3">
        <f>(testdata[[#This Row],[high]]+testdata[[#This Row],[low]])/2</f>
        <v>266.15499999999997</v>
      </c>
      <c r="H302" s="13">
        <f>MIN(G293:G302)</f>
        <v>257.40999999999997</v>
      </c>
      <c r="I302" s="13">
        <f t="shared" si="9"/>
        <v>268.70999999999998</v>
      </c>
      <c r="J302" s="9">
        <f>0.33*2*((testdata[[#This Row],[price]]-testdata[[#This Row],[minL]])/(testdata[[#This Row],[maxH]]-testdata[[#This Row],[minL]])-0.5)+0.67*K301</f>
        <v>0.62232817219327274</v>
      </c>
      <c r="K302" s="9">
        <f>IF(testdata[[#This Row],[valRaw]]&gt;0.99,0.999,IF(testdata[[#This Row],[valRaw]]&lt;-0.99,-0.999,testdata[[#This Row],[valRaw]]))</f>
        <v>0.62232817219327274</v>
      </c>
      <c r="L302" s="9">
        <f>0.5*LN((1+testdata[[#This Row],[valAdj]])/(1-testdata[[#This Row],[valAdj]]))+0.5*L301</f>
        <v>1.3184771269969666</v>
      </c>
      <c r="M302" s="9">
        <f t="shared" si="8"/>
        <v>1.1793623522676735</v>
      </c>
      <c r="O302" s="2">
        <v>43173</v>
      </c>
      <c r="P302" s="9">
        <v>1.3185</v>
      </c>
      <c r="Q302" s="9">
        <v>1.1794</v>
      </c>
    </row>
    <row r="303" spans="1:17" x14ac:dyDescent="0.25">
      <c r="A303" s="4">
        <v>302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3">
        <f>(testdata[[#This Row],[high]]+testdata[[#This Row],[low]])/2</f>
        <v>265.36</v>
      </c>
      <c r="H303" s="13">
        <f>MIN(G294:G303)</f>
        <v>257.40999999999997</v>
      </c>
      <c r="I303" s="13">
        <f t="shared" si="9"/>
        <v>268.70999999999998</v>
      </c>
      <c r="J303" s="9">
        <f>0.33*2*((testdata[[#This Row],[price]]-testdata[[#This Row],[minL]])/(testdata[[#This Row],[maxH]]-testdata[[#This Row],[minL]])-0.5)+0.67*K302</f>
        <v>0.55129615855533565</v>
      </c>
      <c r="K303" s="9">
        <f>IF(testdata[[#This Row],[valRaw]]&gt;0.99,0.999,IF(testdata[[#This Row],[valRaw]]&lt;-0.99,-0.999,testdata[[#This Row],[valRaw]]))</f>
        <v>0.55129615855533565</v>
      </c>
      <c r="L303" s="9">
        <f>0.5*LN((1+testdata[[#This Row],[valAdj]])/(1-testdata[[#This Row],[valAdj]]))+0.5*L302</f>
        <v>1.2794800722840503</v>
      </c>
      <c r="M303" s="9">
        <f t="shared" si="8"/>
        <v>1.3184771269969666</v>
      </c>
      <c r="O303" s="2">
        <v>43174</v>
      </c>
      <c r="P303" s="9">
        <v>1.2795000000000001</v>
      </c>
      <c r="Q303" s="9">
        <v>1.3185</v>
      </c>
    </row>
    <row r="304" spans="1:17" x14ac:dyDescent="0.25">
      <c r="A304" s="4">
        <v>303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3">
        <f>(testdata[[#This Row],[high]]+testdata[[#This Row],[low]])/2</f>
        <v>265.69499999999999</v>
      </c>
      <c r="H304" s="13">
        <f>MIN(G295:G304)</f>
        <v>260.28499999999997</v>
      </c>
      <c r="I304" s="13">
        <f t="shared" si="9"/>
        <v>268.70999999999998</v>
      </c>
      <c r="J304" s="9">
        <f>0.33*2*((testdata[[#This Row],[price]]-testdata[[#This Row],[minL]])/(testdata[[#This Row],[maxH]]-testdata[[#This Row],[minL]])-0.5)+0.67*K303</f>
        <v>0.46317851525284781</v>
      </c>
      <c r="K304" s="9">
        <f>IF(testdata[[#This Row],[valRaw]]&gt;0.99,0.999,IF(testdata[[#This Row],[valRaw]]&lt;-0.99,-0.999,testdata[[#This Row],[valRaw]]))</f>
        <v>0.46317851525284781</v>
      </c>
      <c r="L304" s="9">
        <f>0.5*LN((1+testdata[[#This Row],[valAdj]])/(1-testdata[[#This Row],[valAdj]]))+0.5*L303</f>
        <v>1.1410904386261753</v>
      </c>
      <c r="M304" s="9">
        <f t="shared" si="8"/>
        <v>1.2794800722840503</v>
      </c>
      <c r="O304" s="2">
        <v>43175</v>
      </c>
      <c r="P304" s="9">
        <v>1.1411</v>
      </c>
      <c r="Q304" s="9">
        <v>1.2795000000000001</v>
      </c>
    </row>
    <row r="305" spans="1:17" x14ac:dyDescent="0.25">
      <c r="A305" s="4">
        <v>304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3">
        <f>(testdata[[#This Row],[high]]+testdata[[#This Row],[low]])/2</f>
        <v>262.54499999999996</v>
      </c>
      <c r="H305" s="13">
        <f>MIN(G296:G305)</f>
        <v>261.67500000000001</v>
      </c>
      <c r="I305" s="13">
        <f t="shared" si="9"/>
        <v>268.70999999999998</v>
      </c>
      <c r="J305" s="9">
        <f>0.33*2*((testdata[[#This Row],[price]]-testdata[[#This Row],[minL]])/(testdata[[#This Row],[maxH]]-testdata[[#This Row],[minL]])-0.5)+0.67*K304</f>
        <v>6.1950074302559166E-2</v>
      </c>
      <c r="K305" s="9">
        <f>IF(testdata[[#This Row],[valRaw]]&gt;0.99,0.999,IF(testdata[[#This Row],[valRaw]]&lt;-0.99,-0.999,testdata[[#This Row],[valRaw]]))</f>
        <v>6.1950074302559166E-2</v>
      </c>
      <c r="L305" s="9">
        <f>0.5*LN((1+testdata[[#This Row],[valAdj]])/(1-testdata[[#This Row],[valAdj]]))+0.5*L304</f>
        <v>0.63257472751422228</v>
      </c>
      <c r="M305" s="9">
        <f t="shared" si="8"/>
        <v>1.1410904386261753</v>
      </c>
      <c r="O305" s="2">
        <v>43178</v>
      </c>
      <c r="P305" s="9">
        <v>0.63260000000000005</v>
      </c>
      <c r="Q305" s="9">
        <v>1.1411</v>
      </c>
    </row>
    <row r="306" spans="1:17" x14ac:dyDescent="0.25">
      <c r="A306" s="4">
        <v>305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3">
        <f>(testdata[[#This Row],[high]]+testdata[[#This Row],[low]])/2</f>
        <v>261.98</v>
      </c>
      <c r="H306" s="13">
        <f>MIN(G297:G306)</f>
        <v>261.67500000000001</v>
      </c>
      <c r="I306" s="13">
        <f t="shared" si="9"/>
        <v>268.70999999999998</v>
      </c>
      <c r="J306" s="9">
        <f>0.33*2*((testdata[[#This Row],[price]]-testdata[[#This Row],[minL]])/(testdata[[#This Row],[maxH]]-testdata[[#This Row],[minL]])-0.5)+0.67*K305</f>
        <v>-0.25987937772261505</v>
      </c>
      <c r="K306" s="9">
        <f>IF(testdata[[#This Row],[valRaw]]&gt;0.99,0.999,IF(testdata[[#This Row],[valRaw]]&lt;-0.99,-0.999,testdata[[#This Row],[valRaw]]))</f>
        <v>-0.25987937772261505</v>
      </c>
      <c r="L306" s="9">
        <f>0.5*LN((1+testdata[[#This Row],[valAdj]])/(1-testdata[[#This Row],[valAdj]]))+0.5*L305</f>
        <v>5.0308320054839373E-2</v>
      </c>
      <c r="M306" s="9">
        <f t="shared" si="8"/>
        <v>0.63257472751422228</v>
      </c>
      <c r="O306" s="2">
        <v>43179</v>
      </c>
      <c r="P306" s="9">
        <v>5.0299999999999997E-2</v>
      </c>
      <c r="Q306" s="9">
        <v>0.63260000000000005</v>
      </c>
    </row>
    <row r="307" spans="1:17" x14ac:dyDescent="0.25">
      <c r="A307" s="4">
        <v>306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3">
        <f>(testdata[[#This Row],[high]]+testdata[[#This Row],[low]])/2</f>
        <v>262.76</v>
      </c>
      <c r="H307" s="13">
        <f>MIN(G298:G307)</f>
        <v>261.98</v>
      </c>
      <c r="I307" s="13">
        <f t="shared" si="9"/>
        <v>268.70999999999998</v>
      </c>
      <c r="J307" s="9">
        <f>0.33*2*((testdata[[#This Row],[price]]-testdata[[#This Row],[minL]])/(testdata[[#This Row],[maxH]]-testdata[[#This Row],[minL]])-0.5)+0.67*K306</f>
        <v>-0.42762586955260901</v>
      </c>
      <c r="K307" s="9">
        <f>IF(testdata[[#This Row],[valRaw]]&gt;0.99,0.999,IF(testdata[[#This Row],[valRaw]]&lt;-0.99,-0.999,testdata[[#This Row],[valRaw]]))</f>
        <v>-0.42762586955260901</v>
      </c>
      <c r="L307" s="9">
        <f>0.5*LN((1+testdata[[#This Row],[valAdj]])/(1-testdata[[#This Row],[valAdj]]))+0.5*L306</f>
        <v>-0.43183347031543928</v>
      </c>
      <c r="M307" s="9">
        <f t="shared" si="8"/>
        <v>5.0308320054839373E-2</v>
      </c>
      <c r="O307" s="2">
        <v>43180</v>
      </c>
      <c r="P307" s="9">
        <v>-0.43180000000000002</v>
      </c>
      <c r="Q307" s="9">
        <v>5.0299999999999997E-2</v>
      </c>
    </row>
    <row r="308" spans="1:17" x14ac:dyDescent="0.25">
      <c r="A308" s="4">
        <v>307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3">
        <f>(testdata[[#This Row],[high]]+testdata[[#This Row],[low]])/2</f>
        <v>257.32499999999999</v>
      </c>
      <c r="H308" s="13">
        <f>MIN(G299:G308)</f>
        <v>257.32499999999999</v>
      </c>
      <c r="I308" s="13">
        <f t="shared" si="9"/>
        <v>268.70999999999998</v>
      </c>
      <c r="J308" s="9">
        <f>0.33*2*((testdata[[#This Row],[price]]-testdata[[#This Row],[minL]])/(testdata[[#This Row],[maxH]]-testdata[[#This Row],[minL]])-0.5)+0.67*K307</f>
        <v>-0.61650933260024798</v>
      </c>
      <c r="K308" s="9">
        <f>IF(testdata[[#This Row],[valRaw]]&gt;0.99,0.999,IF(testdata[[#This Row],[valRaw]]&lt;-0.99,-0.999,testdata[[#This Row],[valRaw]]))</f>
        <v>-0.61650933260024798</v>
      </c>
      <c r="L308" s="9">
        <f>0.5*LN((1+testdata[[#This Row],[valAdj]])/(1-testdata[[#This Row],[valAdj]]))+0.5*L307</f>
        <v>-0.93527127781189057</v>
      </c>
      <c r="M308" s="9">
        <f t="shared" si="8"/>
        <v>-0.43183347031543928</v>
      </c>
      <c r="O308" s="2">
        <v>43181</v>
      </c>
      <c r="P308" s="9">
        <v>-0.93530000000000002</v>
      </c>
      <c r="Q308" s="9">
        <v>-0.43180000000000002</v>
      </c>
    </row>
    <row r="309" spans="1:17" x14ac:dyDescent="0.25">
      <c r="A309" s="4">
        <v>308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3">
        <f>(testdata[[#This Row],[high]]+testdata[[#This Row],[low]])/2</f>
        <v>252.79499999999999</v>
      </c>
      <c r="H309" s="13">
        <f>MIN(G300:G309)</f>
        <v>252.79499999999999</v>
      </c>
      <c r="I309" s="13">
        <f t="shared" si="9"/>
        <v>268.70999999999998</v>
      </c>
      <c r="J309" s="9">
        <f>0.33*2*((testdata[[#This Row],[price]]-testdata[[#This Row],[minL]])/(testdata[[#This Row],[maxH]]-testdata[[#This Row],[minL]])-0.5)+0.67*K308</f>
        <v>-0.74306125284216618</v>
      </c>
      <c r="K309" s="9">
        <f>IF(testdata[[#This Row],[valRaw]]&gt;0.99,0.999,IF(testdata[[#This Row],[valRaw]]&lt;-0.99,-0.999,testdata[[#This Row],[valRaw]]))</f>
        <v>-0.74306125284216618</v>
      </c>
      <c r="L309" s="9">
        <f>0.5*LN((1+testdata[[#This Row],[valAdj]])/(1-testdata[[#This Row],[valAdj]]))+0.5*L308</f>
        <v>-1.4249158731631699</v>
      </c>
      <c r="M309" s="9">
        <f t="shared" si="8"/>
        <v>-0.93527127781189057</v>
      </c>
      <c r="O309" s="2">
        <v>43182</v>
      </c>
      <c r="P309" s="9">
        <v>-1.4249000000000001</v>
      </c>
      <c r="Q309" s="9">
        <v>-0.93530000000000002</v>
      </c>
    </row>
    <row r="310" spans="1:17" x14ac:dyDescent="0.25">
      <c r="A310" s="4">
        <v>309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3">
        <f>(testdata[[#This Row],[high]]+testdata[[#This Row],[low]])/2</f>
        <v>253.755</v>
      </c>
      <c r="H310" s="13">
        <f>MIN(G301:G310)</f>
        <v>252.79499999999999</v>
      </c>
      <c r="I310" s="13">
        <f t="shared" si="9"/>
        <v>267.96000000000004</v>
      </c>
      <c r="J310" s="9">
        <f>0.33*2*((testdata[[#This Row],[price]]-testdata[[#This Row],[minL]])/(testdata[[#This Row],[maxH]]-testdata[[#This Row],[minL]])-0.5)+0.67*K309</f>
        <v>-0.78607062397398408</v>
      </c>
      <c r="K310" s="9">
        <f>IF(testdata[[#This Row],[valRaw]]&gt;0.99,0.999,IF(testdata[[#This Row],[valRaw]]&lt;-0.99,-0.999,testdata[[#This Row],[valRaw]]))</f>
        <v>-0.78607062397398408</v>
      </c>
      <c r="L310" s="9">
        <f>0.5*LN((1+testdata[[#This Row],[valAdj]])/(1-testdata[[#This Row],[valAdj]]))+0.5*L309</f>
        <v>-1.7735216174663111</v>
      </c>
      <c r="M310" s="9">
        <f t="shared" si="8"/>
        <v>-1.4249158731631699</v>
      </c>
      <c r="O310" s="2">
        <v>43185</v>
      </c>
      <c r="P310" s="9">
        <v>-1.7735000000000001</v>
      </c>
      <c r="Q310" s="9">
        <v>-1.4249000000000001</v>
      </c>
    </row>
    <row r="311" spans="1:17" x14ac:dyDescent="0.25">
      <c r="A311" s="4">
        <v>310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3">
        <f>(testdata[[#This Row],[high]]+testdata[[#This Row],[low]])/2</f>
        <v>254.125</v>
      </c>
      <c r="H311" s="13">
        <f>MIN(G302:G311)</f>
        <v>252.79499999999999</v>
      </c>
      <c r="I311" s="13">
        <f t="shared" si="9"/>
        <v>266.15499999999997</v>
      </c>
      <c r="J311" s="9">
        <f>0.33*2*((testdata[[#This Row],[price]]-testdata[[#This Row],[minL]])/(testdata[[#This Row],[maxH]]-testdata[[#This Row],[minL]])-0.5)+0.67*K310</f>
        <v>-0.79096372524819747</v>
      </c>
      <c r="K311" s="9">
        <f>IF(testdata[[#This Row],[valRaw]]&gt;0.99,0.999,IF(testdata[[#This Row],[valRaw]]&lt;-0.99,-0.999,testdata[[#This Row],[valRaw]]))</f>
        <v>-0.79096372524819747</v>
      </c>
      <c r="L311" s="9">
        <f>0.5*LN((1+testdata[[#This Row],[valAdj]])/(1-testdata[[#This Row],[valAdj]]))+0.5*L310</f>
        <v>-1.9607614825511464</v>
      </c>
      <c r="M311" s="9">
        <f t="shared" si="8"/>
        <v>-1.7735216174663111</v>
      </c>
      <c r="O311" s="2">
        <v>43186</v>
      </c>
      <c r="P311" s="9">
        <v>-1.9608000000000001</v>
      </c>
      <c r="Q311" s="9">
        <v>-1.7735000000000001</v>
      </c>
    </row>
    <row r="312" spans="1:17" x14ac:dyDescent="0.25">
      <c r="A312" s="4">
        <v>311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3">
        <f>(testdata[[#This Row],[high]]+testdata[[#This Row],[low]])/2</f>
        <v>252.005</v>
      </c>
      <c r="H312" s="13">
        <f>MIN(G303:G312)</f>
        <v>252.005</v>
      </c>
      <c r="I312" s="13">
        <f t="shared" si="9"/>
        <v>265.69499999999999</v>
      </c>
      <c r="J312" s="9">
        <f>0.33*2*((testdata[[#This Row],[price]]-testdata[[#This Row],[minL]])/(testdata[[#This Row],[maxH]]-testdata[[#This Row],[minL]])-0.5)+0.67*K311</f>
        <v>-0.85994569591629233</v>
      </c>
      <c r="K312" s="9">
        <f>IF(testdata[[#This Row],[valRaw]]&gt;0.99,0.999,IF(testdata[[#This Row],[valRaw]]&lt;-0.99,-0.999,testdata[[#This Row],[valRaw]]))</f>
        <v>-0.85994569591629233</v>
      </c>
      <c r="L312" s="9">
        <f>0.5*LN((1+testdata[[#This Row],[valAdj]])/(1-testdata[[#This Row],[valAdj]]))+0.5*L311</f>
        <v>-2.2735169096876033</v>
      </c>
      <c r="M312" s="9">
        <f t="shared" si="8"/>
        <v>-1.9607614825511464</v>
      </c>
      <c r="O312" s="2">
        <v>43187</v>
      </c>
      <c r="P312" s="9">
        <v>-2.2734999999999999</v>
      </c>
      <c r="Q312" s="9">
        <v>-1.9608000000000001</v>
      </c>
    </row>
    <row r="313" spans="1:17" x14ac:dyDescent="0.25">
      <c r="A313" s="4">
        <v>312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3">
        <f>(testdata[[#This Row],[high]]+testdata[[#This Row],[low]])/2</f>
        <v>253.88</v>
      </c>
      <c r="H313" s="13">
        <f>MIN(G304:G313)</f>
        <v>252.005</v>
      </c>
      <c r="I313" s="13">
        <f t="shared" si="9"/>
        <v>265.69499999999999</v>
      </c>
      <c r="J313" s="9">
        <f>0.33*2*((testdata[[#This Row],[price]]-testdata[[#This Row],[minL]])/(testdata[[#This Row],[maxH]]-testdata[[#This Row],[minL]])-0.5)+0.67*K312</f>
        <v>-0.81576916776135922</v>
      </c>
      <c r="K313" s="9">
        <f>IF(testdata[[#This Row],[valRaw]]&gt;0.99,0.999,IF(testdata[[#This Row],[valRaw]]&lt;-0.99,-0.999,testdata[[#This Row],[valRaw]]))</f>
        <v>-0.81576916776135922</v>
      </c>
      <c r="L313" s="9">
        <f>0.5*LN((1+testdata[[#This Row],[valAdj]])/(1-testdata[[#This Row],[valAdj]]))+0.5*L312</f>
        <v>-2.2807959280587551</v>
      </c>
      <c r="M313" s="9">
        <f t="shared" si="8"/>
        <v>-2.2735169096876033</v>
      </c>
      <c r="O313" s="2">
        <v>43188</v>
      </c>
      <c r="P313" s="9">
        <v>-2.2808000000000002</v>
      </c>
      <c r="Q313" s="9">
        <v>-2.2734999999999999</v>
      </c>
    </row>
    <row r="314" spans="1:17" x14ac:dyDescent="0.25">
      <c r="A314" s="4">
        <v>313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3">
        <f>(testdata[[#This Row],[high]]+testdata[[#This Row],[low]])/2</f>
        <v>250.35</v>
      </c>
      <c r="H314" s="13">
        <f>MIN(G305:G314)</f>
        <v>250.35</v>
      </c>
      <c r="I314" s="13">
        <f t="shared" si="9"/>
        <v>262.76</v>
      </c>
      <c r="J314" s="9">
        <f>0.33*2*((testdata[[#This Row],[price]]-testdata[[#This Row],[minL]])/(testdata[[#This Row],[maxH]]-testdata[[#This Row],[minL]])-0.5)+0.67*K313</f>
        <v>-0.87656534240011075</v>
      </c>
      <c r="K314" s="9">
        <f>IF(testdata[[#This Row],[valRaw]]&gt;0.99,0.999,IF(testdata[[#This Row],[valRaw]]&lt;-0.99,-0.999,testdata[[#This Row],[valRaw]]))</f>
        <v>-0.87656534240011075</v>
      </c>
      <c r="L314" s="9">
        <f>0.5*LN((1+testdata[[#This Row],[valAdj]])/(1-testdata[[#This Row],[valAdj]]))+0.5*L313</f>
        <v>-2.5011412198295284</v>
      </c>
      <c r="M314" s="9">
        <f t="shared" si="8"/>
        <v>-2.2807959280587551</v>
      </c>
      <c r="O314" s="2">
        <v>43192</v>
      </c>
      <c r="P314" s="9">
        <v>-2.5011000000000001</v>
      </c>
      <c r="Q314" s="9">
        <v>-2.2808000000000002</v>
      </c>
    </row>
    <row r="315" spans="1:17" x14ac:dyDescent="0.25">
      <c r="A315" s="4">
        <v>314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3">
        <f>(testdata[[#This Row],[high]]+testdata[[#This Row],[low]])/2</f>
        <v>250.52</v>
      </c>
      <c r="H315" s="13">
        <f>MIN(G306:G315)</f>
        <v>250.35</v>
      </c>
      <c r="I315" s="13">
        <f t="shared" si="9"/>
        <v>262.76</v>
      </c>
      <c r="J315" s="9">
        <f>0.33*2*((testdata[[#This Row],[price]]-testdata[[#This Row],[minL]])/(testdata[[#This Row],[maxH]]-testdata[[#This Row],[minL]])-0.5)+0.67*K314</f>
        <v>-0.90825768351766256</v>
      </c>
      <c r="K315" s="9">
        <f>IF(testdata[[#This Row],[valRaw]]&gt;0.99,0.999,IF(testdata[[#This Row],[valRaw]]&lt;-0.99,-0.999,testdata[[#This Row],[valRaw]]))</f>
        <v>-0.90825768351766256</v>
      </c>
      <c r="L315" s="9">
        <f>0.5*LN((1+testdata[[#This Row],[valAdj]])/(1-testdata[[#This Row],[valAdj]]))+0.5*L314</f>
        <v>-2.7680516888035314</v>
      </c>
      <c r="M315" s="9">
        <f t="shared" si="8"/>
        <v>-2.5011412198295284</v>
      </c>
      <c r="O315" s="2">
        <v>43193</v>
      </c>
      <c r="P315" s="9">
        <v>-2.7681</v>
      </c>
      <c r="Q315" s="9">
        <v>-2.5011000000000001</v>
      </c>
    </row>
    <row r="316" spans="1:17" x14ac:dyDescent="0.25">
      <c r="A316" s="4">
        <v>315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3">
        <f>(testdata[[#This Row],[high]]+testdata[[#This Row],[low]])/2</f>
        <v>251.88</v>
      </c>
      <c r="H316" s="13">
        <f>MIN(G307:G316)</f>
        <v>250.35</v>
      </c>
      <c r="I316" s="13">
        <f t="shared" si="9"/>
        <v>262.76</v>
      </c>
      <c r="J316" s="9">
        <f>0.33*2*((testdata[[#This Row],[price]]-testdata[[#This Row],[minL]])/(testdata[[#This Row],[maxH]]-testdata[[#This Row],[minL]])-0.5)+0.67*K315</f>
        <v>-0.85716278494313514</v>
      </c>
      <c r="K316" s="9">
        <f>IF(testdata[[#This Row],[valRaw]]&gt;0.99,0.999,IF(testdata[[#This Row],[valRaw]]&lt;-0.99,-0.999,testdata[[#This Row],[valRaw]]))</f>
        <v>-0.85716278494313514</v>
      </c>
      <c r="L316" s="9">
        <f>0.5*LN((1+testdata[[#This Row],[valAdj]])/(1-testdata[[#This Row],[valAdj]]))+0.5*L315</f>
        <v>-2.6665756404468586</v>
      </c>
      <c r="M316" s="9">
        <f t="shared" si="8"/>
        <v>-2.7680516888035314</v>
      </c>
      <c r="O316" s="2">
        <v>43194</v>
      </c>
      <c r="P316" s="9">
        <v>-2.6665999999999999</v>
      </c>
      <c r="Q316" s="9">
        <v>-2.7681</v>
      </c>
    </row>
    <row r="317" spans="1:17" x14ac:dyDescent="0.25">
      <c r="A317" s="4">
        <v>316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3">
        <f>(testdata[[#This Row],[high]]+testdata[[#This Row],[low]])/2</f>
        <v>256.71499999999997</v>
      </c>
      <c r="H317" s="13">
        <f>MIN(G308:G317)</f>
        <v>250.35</v>
      </c>
      <c r="I317" s="13">
        <f t="shared" si="9"/>
        <v>257.32499999999999</v>
      </c>
      <c r="J317" s="9">
        <f>0.33*2*((testdata[[#This Row],[price]]-testdata[[#This Row],[minL]])/(testdata[[#This Row],[maxH]]-testdata[[#This Row],[minL]])-0.5)+0.67*K316</f>
        <v>-0.30201949601942879</v>
      </c>
      <c r="K317" s="9">
        <f>IF(testdata[[#This Row],[valRaw]]&gt;0.99,0.999,IF(testdata[[#This Row],[valRaw]]&lt;-0.99,-0.999,testdata[[#This Row],[valRaw]]))</f>
        <v>-0.30201949601942879</v>
      </c>
      <c r="L317" s="9">
        <f>0.5*LN((1+testdata[[#This Row],[valAdj]])/(1-testdata[[#This Row],[valAdj]]))+0.5*L316</f>
        <v>-1.6450281329460776</v>
      </c>
      <c r="M317" s="9">
        <f t="shared" si="8"/>
        <v>-2.6665756404468586</v>
      </c>
      <c r="O317" s="2">
        <v>43195</v>
      </c>
      <c r="P317" s="9">
        <v>-1.645</v>
      </c>
      <c r="Q317" s="9">
        <v>-2.6665999999999999</v>
      </c>
    </row>
    <row r="318" spans="1:17" x14ac:dyDescent="0.25">
      <c r="A318" s="4">
        <v>317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3">
        <f>(testdata[[#This Row],[high]]+testdata[[#This Row],[low]])/2</f>
        <v>252.92000000000002</v>
      </c>
      <c r="H318" s="13">
        <f>MIN(G309:G318)</f>
        <v>250.35</v>
      </c>
      <c r="I318" s="13">
        <f t="shared" si="9"/>
        <v>256.71499999999997</v>
      </c>
      <c r="J318" s="9">
        <f>0.33*2*((testdata[[#This Row],[price]]-testdata[[#This Row],[minL]])/(testdata[[#This Row],[maxH]]-testdata[[#This Row],[minL]])-0.5)+0.67*K317</f>
        <v>-0.26586445274935361</v>
      </c>
      <c r="K318" s="9">
        <f>IF(testdata[[#This Row],[valRaw]]&gt;0.99,0.999,IF(testdata[[#This Row],[valRaw]]&lt;-0.99,-0.999,testdata[[#This Row],[valRaw]]))</f>
        <v>-0.26586445274935361</v>
      </c>
      <c r="L318" s="9">
        <f>0.5*LN((1+testdata[[#This Row],[valAdj]])/(1-testdata[[#This Row],[valAdj]]))+0.5*L317</f>
        <v>-1.0949224908677233</v>
      </c>
      <c r="M318" s="9">
        <f t="shared" si="8"/>
        <v>-1.6450281329460776</v>
      </c>
      <c r="O318" s="2">
        <v>43196</v>
      </c>
      <c r="P318" s="9">
        <v>-1.0949</v>
      </c>
      <c r="Q318" s="9">
        <v>-1.645</v>
      </c>
    </row>
    <row r="319" spans="1:17" x14ac:dyDescent="0.25">
      <c r="A319" s="4">
        <v>318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3">
        <f>(testdata[[#This Row],[high]]+testdata[[#This Row],[low]])/2</f>
        <v>253.72500000000002</v>
      </c>
      <c r="H319" s="13">
        <f>MIN(G310:G319)</f>
        <v>250.35</v>
      </c>
      <c r="I319" s="13">
        <f t="shared" si="9"/>
        <v>256.71499999999997</v>
      </c>
      <c r="J319" s="9">
        <f>0.33*2*((testdata[[#This Row],[price]]-testdata[[#This Row],[minL]])/(testdata[[#This Row],[maxH]]-testdata[[#This Row],[minL]])-0.5)+0.67*K318</f>
        <v>-0.15816846063978482</v>
      </c>
      <c r="K319" s="9">
        <f>IF(testdata[[#This Row],[valRaw]]&gt;0.99,0.999,IF(testdata[[#This Row],[valRaw]]&lt;-0.99,-0.999,testdata[[#This Row],[valRaw]]))</f>
        <v>-0.15816846063978482</v>
      </c>
      <c r="L319" s="9">
        <f>0.5*LN((1+testdata[[#This Row],[valAdj]])/(1-testdata[[#This Row],[valAdj]]))+0.5*L318</f>
        <v>-0.70696884586146891</v>
      </c>
      <c r="M319" s="9">
        <f t="shared" si="8"/>
        <v>-1.0949224908677233</v>
      </c>
      <c r="O319" s="2">
        <v>43199</v>
      </c>
      <c r="P319" s="9">
        <v>-0.70699999999999996</v>
      </c>
      <c r="Q319" s="9">
        <v>-1.0949</v>
      </c>
    </row>
    <row r="320" spans="1:17" x14ac:dyDescent="0.25">
      <c r="A320" s="4">
        <v>319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3">
        <f>(testdata[[#This Row],[high]]+testdata[[#This Row],[low]])/2</f>
        <v>255.78</v>
      </c>
      <c r="H320" s="13">
        <f>MIN(G311:G320)</f>
        <v>250.35</v>
      </c>
      <c r="I320" s="13">
        <f t="shared" si="9"/>
        <v>256.71499999999997</v>
      </c>
      <c r="J320" s="9">
        <f>0.33*2*((testdata[[#This Row],[price]]-testdata[[#This Row],[minL]])/(testdata[[#This Row],[maxH]]-testdata[[#This Row],[minL]])-0.5)+0.67*K319</f>
        <v>0.12707504967456734</v>
      </c>
      <c r="K320" s="9">
        <f>IF(testdata[[#This Row],[valRaw]]&gt;0.99,0.999,IF(testdata[[#This Row],[valRaw]]&lt;-0.99,-0.999,testdata[[#This Row],[valRaw]]))</f>
        <v>0.12707504967456734</v>
      </c>
      <c r="L320" s="9">
        <f>0.5*LN((1+testdata[[#This Row],[valAdj]])/(1-testdata[[#This Row],[valAdj]]))+0.5*L319</f>
        <v>-0.22571866309692498</v>
      </c>
      <c r="M320" s="9">
        <f t="shared" si="8"/>
        <v>-0.70696884586146891</v>
      </c>
      <c r="O320" s="2">
        <v>43200</v>
      </c>
      <c r="P320" s="9">
        <v>-0.22570000000000001</v>
      </c>
      <c r="Q320" s="9">
        <v>-0.70699999999999996</v>
      </c>
    </row>
    <row r="321" spans="1:17" x14ac:dyDescent="0.25">
      <c r="A321" s="4">
        <v>320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3">
        <f>(testdata[[#This Row],[high]]+testdata[[#This Row],[low]])/2</f>
        <v>255.78</v>
      </c>
      <c r="H321" s="13">
        <f>MIN(G312:G321)</f>
        <v>250.35</v>
      </c>
      <c r="I321" s="13">
        <f t="shared" si="9"/>
        <v>256.71499999999997</v>
      </c>
      <c r="J321" s="9">
        <f>0.33*2*((testdata[[#This Row],[price]]-testdata[[#This Row],[minL]])/(testdata[[#This Row],[maxH]]-testdata[[#This Row],[minL]])-0.5)+0.67*K320</f>
        <v>0.31818820158518329</v>
      </c>
      <c r="K321" s="9">
        <f>IF(testdata[[#This Row],[valRaw]]&gt;0.99,0.999,IF(testdata[[#This Row],[valRaw]]&lt;-0.99,-0.999,testdata[[#This Row],[valRaw]]))</f>
        <v>0.31818820158518329</v>
      </c>
      <c r="L321" s="9">
        <f>0.5*LN((1+testdata[[#This Row],[valAdj]])/(1-testdata[[#This Row],[valAdj]]))+0.5*L320</f>
        <v>0.21677058536311966</v>
      </c>
      <c r="M321" s="9">
        <f t="shared" si="8"/>
        <v>-0.22571866309692498</v>
      </c>
      <c r="O321" s="2">
        <v>43201</v>
      </c>
      <c r="P321" s="9">
        <v>0.21679999999999999</v>
      </c>
      <c r="Q321" s="9">
        <v>-0.22570000000000001</v>
      </c>
    </row>
    <row r="322" spans="1:17" x14ac:dyDescent="0.25">
      <c r="A322" s="4">
        <v>321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3">
        <f>(testdata[[#This Row],[high]]+testdata[[#This Row],[low]])/2</f>
        <v>257.245</v>
      </c>
      <c r="H322" s="13">
        <f>MIN(G313:G322)</f>
        <v>250.35</v>
      </c>
      <c r="I322" s="13">
        <f t="shared" si="9"/>
        <v>257.245</v>
      </c>
      <c r="J322" s="9">
        <f>0.33*2*((testdata[[#This Row],[price]]-testdata[[#This Row],[minL]])/(testdata[[#This Row],[maxH]]-testdata[[#This Row],[minL]])-0.5)+0.67*K321</f>
        <v>0.54318609506207283</v>
      </c>
      <c r="K322" s="9">
        <f>IF(testdata[[#This Row],[valRaw]]&gt;0.99,0.999,IF(testdata[[#This Row],[valRaw]]&lt;-0.99,-0.999,testdata[[#This Row],[valRaw]]))</f>
        <v>0.54318609506207283</v>
      </c>
      <c r="L322" s="9">
        <f>0.5*LN((1+testdata[[#This Row],[valAdj]])/(1-testdata[[#This Row],[valAdj]]))+0.5*L321</f>
        <v>0.71704946934822866</v>
      </c>
      <c r="M322" s="9">
        <f t="shared" ref="M322:M385" si="10">L321</f>
        <v>0.21677058536311966</v>
      </c>
      <c r="O322" s="2">
        <v>43202</v>
      </c>
      <c r="P322" s="9">
        <v>0.71699999999999997</v>
      </c>
      <c r="Q322" s="9">
        <v>0.21679999999999999</v>
      </c>
    </row>
    <row r="323" spans="1:17" x14ac:dyDescent="0.25">
      <c r="A323" s="4">
        <v>322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3">
        <f>(testdata[[#This Row],[high]]+testdata[[#This Row],[low]])/2</f>
        <v>257</v>
      </c>
      <c r="H323" s="13">
        <f>MIN(G314:G323)</f>
        <v>250.35</v>
      </c>
      <c r="I323" s="13">
        <f t="shared" si="9"/>
        <v>257.245</v>
      </c>
      <c r="J323" s="9">
        <f>0.33*2*((testdata[[#This Row],[price]]-testdata[[#This Row],[minL]])/(testdata[[#This Row],[maxH]]-testdata[[#This Row],[minL]])-0.5)+0.67*K322</f>
        <v>0.67048290704184221</v>
      </c>
      <c r="K323" s="9">
        <f>IF(testdata[[#This Row],[valRaw]]&gt;0.99,0.999,IF(testdata[[#This Row],[valRaw]]&lt;-0.99,-0.999,testdata[[#This Row],[valRaw]]))</f>
        <v>0.67048290704184221</v>
      </c>
      <c r="L323" s="9">
        <f>0.5*LN((1+testdata[[#This Row],[valAdj]])/(1-testdata[[#This Row],[valAdj]]))+0.5*L322</f>
        <v>1.1701446354064073</v>
      </c>
      <c r="M323" s="9">
        <f t="shared" si="10"/>
        <v>0.71704946934822866</v>
      </c>
      <c r="O323" s="2">
        <v>43203</v>
      </c>
      <c r="P323" s="9">
        <v>1.1700999999999999</v>
      </c>
      <c r="Q323" s="9">
        <v>0.71699999999999997</v>
      </c>
    </row>
    <row r="324" spans="1:17" x14ac:dyDescent="0.25">
      <c r="A324" s="4">
        <v>323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3">
        <f>(testdata[[#This Row],[high]]+testdata[[#This Row],[low]])/2</f>
        <v>258.315</v>
      </c>
      <c r="H324" s="13">
        <f>MIN(G315:G324)</f>
        <v>250.52</v>
      </c>
      <c r="I324" s="13">
        <f t="shared" si="9"/>
        <v>258.315</v>
      </c>
      <c r="J324" s="9">
        <f>0.33*2*((testdata[[#This Row],[price]]-testdata[[#This Row],[minL]])/(testdata[[#This Row],[maxH]]-testdata[[#This Row],[minL]])-0.5)+0.67*K323</f>
        <v>0.77922354771803426</v>
      </c>
      <c r="K324" s="9">
        <f>IF(testdata[[#This Row],[valRaw]]&gt;0.99,0.999,IF(testdata[[#This Row],[valRaw]]&lt;-0.99,-0.999,testdata[[#This Row],[valRaw]]))</f>
        <v>0.77922354771803426</v>
      </c>
      <c r="L324" s="9">
        <f>0.5*LN((1+testdata[[#This Row],[valAdj]])/(1-testdata[[#This Row],[valAdj]]))+0.5*L323</f>
        <v>1.6284631564682353</v>
      </c>
      <c r="M324" s="9">
        <f t="shared" si="10"/>
        <v>1.1701446354064073</v>
      </c>
      <c r="O324" s="2">
        <v>43206</v>
      </c>
      <c r="P324" s="9">
        <v>1.6285000000000001</v>
      </c>
      <c r="Q324" s="9">
        <v>1.1700999999999999</v>
      </c>
    </row>
    <row r="325" spans="1:17" x14ac:dyDescent="0.25">
      <c r="A325" s="4">
        <v>324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3">
        <f>(testdata[[#This Row],[high]]+testdata[[#This Row],[low]])/2</f>
        <v>260.90499999999997</v>
      </c>
      <c r="H325" s="13">
        <f>MIN(G316:G325)</f>
        <v>251.88</v>
      </c>
      <c r="I325" s="13">
        <f t="shared" si="9"/>
        <v>260.90499999999997</v>
      </c>
      <c r="J325" s="9">
        <f>0.33*2*((testdata[[#This Row],[price]]-testdata[[#This Row],[minL]])/(testdata[[#This Row],[maxH]]-testdata[[#This Row],[minL]])-0.5)+0.67*K324</f>
        <v>0.85207977697108306</v>
      </c>
      <c r="K325" s="9">
        <f>IF(testdata[[#This Row],[valRaw]]&gt;0.99,0.999,IF(testdata[[#This Row],[valRaw]]&lt;-0.99,-0.999,testdata[[#This Row],[valRaw]]))</f>
        <v>0.85207977697108306</v>
      </c>
      <c r="L325" s="9">
        <f>0.5*LN((1+testdata[[#This Row],[valAdj]])/(1-testdata[[#This Row],[valAdj]]))+0.5*L324</f>
        <v>2.0779272760100111</v>
      </c>
      <c r="M325" s="9">
        <f t="shared" si="10"/>
        <v>1.6284631564682353</v>
      </c>
      <c r="O325" s="2">
        <v>43207</v>
      </c>
      <c r="P325" s="9">
        <v>2.0779000000000001</v>
      </c>
      <c r="Q325" s="9">
        <v>1.6285000000000001</v>
      </c>
    </row>
    <row r="326" spans="1:17" x14ac:dyDescent="0.25">
      <c r="A326" s="4">
        <v>325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3">
        <f>(testdata[[#This Row],[high]]+testdata[[#This Row],[low]])/2</f>
        <v>261.64999999999998</v>
      </c>
      <c r="H326" s="13">
        <f>MIN(G317:G326)</f>
        <v>252.92000000000002</v>
      </c>
      <c r="I326" s="13">
        <f t="shared" si="9"/>
        <v>261.64999999999998</v>
      </c>
      <c r="J326" s="9">
        <f>0.33*2*((testdata[[#This Row],[price]]-testdata[[#This Row],[minL]])/(testdata[[#This Row],[maxH]]-testdata[[#This Row],[minL]])-0.5)+0.67*K325</f>
        <v>0.90089345057062564</v>
      </c>
      <c r="K326" s="9">
        <f>IF(testdata[[#This Row],[valRaw]]&gt;0.99,0.999,IF(testdata[[#This Row],[valRaw]]&lt;-0.99,-0.999,testdata[[#This Row],[valRaw]]))</f>
        <v>0.90089345057062564</v>
      </c>
      <c r="L326" s="9">
        <f>0.5*LN((1+testdata[[#This Row],[valAdj]])/(1-testdata[[#This Row],[valAdj]]))+0.5*L325</f>
        <v>2.515905519766191</v>
      </c>
      <c r="M326" s="9">
        <f t="shared" si="10"/>
        <v>2.0779272760100111</v>
      </c>
      <c r="O326" s="2">
        <v>43208</v>
      </c>
      <c r="P326" s="9">
        <v>2.5158999999999998</v>
      </c>
      <c r="Q326" s="9">
        <v>2.0779000000000001</v>
      </c>
    </row>
    <row r="327" spans="1:17" x14ac:dyDescent="0.25">
      <c r="A327" s="4">
        <v>326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3">
        <f>(testdata[[#This Row],[high]]+testdata[[#This Row],[low]])/2</f>
        <v>259.92500000000001</v>
      </c>
      <c r="H327" s="13">
        <f>MIN(G318:G327)</f>
        <v>252.92000000000002</v>
      </c>
      <c r="I327" s="13">
        <f t="shared" si="9"/>
        <v>261.64999999999998</v>
      </c>
      <c r="J327" s="9">
        <f>0.33*2*((testdata[[#This Row],[price]]-testdata[[#This Row],[minL]])/(testdata[[#This Row],[maxH]]-testdata[[#This Row],[minL]])-0.5)+0.67*K326</f>
        <v>0.80318624074830058</v>
      </c>
      <c r="K327" s="9">
        <f>IF(testdata[[#This Row],[valRaw]]&gt;0.99,0.999,IF(testdata[[#This Row],[valRaw]]&lt;-0.99,-0.999,testdata[[#This Row],[valRaw]]))</f>
        <v>0.80318624074830058</v>
      </c>
      <c r="L327" s="9">
        <f>0.5*LN((1+testdata[[#This Row],[valAdj]])/(1-testdata[[#This Row],[valAdj]]))+0.5*L326</f>
        <v>2.3654790677440349</v>
      </c>
      <c r="M327" s="9">
        <f t="shared" si="10"/>
        <v>2.515905519766191</v>
      </c>
      <c r="O327" s="2">
        <v>43209</v>
      </c>
      <c r="P327" s="9">
        <v>2.3654999999999999</v>
      </c>
      <c r="Q327" s="9">
        <v>2.5158999999999998</v>
      </c>
    </row>
    <row r="328" spans="1:17" x14ac:dyDescent="0.25">
      <c r="A328" s="4">
        <v>327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3">
        <f>(testdata[[#This Row],[high]]+testdata[[#This Row],[low]])/2</f>
        <v>258.51</v>
      </c>
      <c r="H328" s="13">
        <f>MIN(G319:G328)</f>
        <v>253.72500000000002</v>
      </c>
      <c r="I328" s="13">
        <f t="shared" si="9"/>
        <v>261.64999999999998</v>
      </c>
      <c r="J328" s="9">
        <f>0.33*2*((testdata[[#This Row],[price]]-testdata[[#This Row],[minL]])/(testdata[[#This Row],[maxH]]-testdata[[#This Row],[minL]])-0.5)+0.67*K327</f>
        <v>0.60663320401429477</v>
      </c>
      <c r="K328" s="9">
        <f>IF(testdata[[#This Row],[valRaw]]&gt;0.99,0.999,IF(testdata[[#This Row],[valRaw]]&lt;-0.99,-0.999,testdata[[#This Row],[valRaw]]))</f>
        <v>0.60663320401429477</v>
      </c>
      <c r="L328" s="9">
        <f>0.5*LN((1+testdata[[#This Row],[valAdj]])/(1-testdata[[#This Row],[valAdj]]))+0.5*L327</f>
        <v>1.8863163294068939</v>
      </c>
      <c r="M328" s="9">
        <f t="shared" si="10"/>
        <v>2.3654790677440349</v>
      </c>
      <c r="O328" s="2">
        <v>43210</v>
      </c>
      <c r="P328" s="9">
        <v>1.8863000000000001</v>
      </c>
      <c r="Q328" s="9">
        <v>2.3654999999999999</v>
      </c>
    </row>
    <row r="329" spans="1:17" x14ac:dyDescent="0.25">
      <c r="A329" s="4">
        <v>328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3">
        <f>(testdata[[#This Row],[high]]+testdata[[#This Row],[low]])/2</f>
        <v>257.815</v>
      </c>
      <c r="H329" s="13">
        <f>MIN(G320:G329)</f>
        <v>255.78</v>
      </c>
      <c r="I329" s="13">
        <f t="shared" si="9"/>
        <v>261.64999999999998</v>
      </c>
      <c r="J329" s="9">
        <f>0.33*2*((testdata[[#This Row],[price]]-testdata[[#This Row],[minL]])/(testdata[[#This Row],[maxH]]-testdata[[#This Row],[minL]])-0.5)+0.67*K328</f>
        <v>0.30525174243063424</v>
      </c>
      <c r="K329" s="9">
        <f>IF(testdata[[#This Row],[valRaw]]&gt;0.99,0.999,IF(testdata[[#This Row],[valRaw]]&lt;-0.99,-0.999,testdata[[#This Row],[valRaw]]))</f>
        <v>0.30525174243063424</v>
      </c>
      <c r="L329" s="9">
        <f>0.5*LN((1+testdata[[#This Row],[valAdj]])/(1-testdata[[#This Row],[valAdj]]))+0.5*L328</f>
        <v>1.2584589880069719</v>
      </c>
      <c r="M329" s="9">
        <f t="shared" si="10"/>
        <v>1.8863163294068939</v>
      </c>
      <c r="O329" s="2">
        <v>43213</v>
      </c>
      <c r="P329" s="9">
        <v>1.2585</v>
      </c>
      <c r="Q329" s="9">
        <v>1.8863000000000001</v>
      </c>
    </row>
    <row r="330" spans="1:17" x14ac:dyDescent="0.25">
      <c r="A330" s="4">
        <v>329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3">
        <f>(testdata[[#This Row],[high]]+testdata[[#This Row],[low]])/2</f>
        <v>255.89</v>
      </c>
      <c r="H330" s="13">
        <f>MIN(G321:G330)</f>
        <v>255.78</v>
      </c>
      <c r="I330" s="13">
        <f t="shared" si="9"/>
        <v>261.64999999999998</v>
      </c>
      <c r="J330" s="9">
        <f>0.33*2*((testdata[[#This Row],[price]]-testdata[[#This Row],[minL]])/(testdata[[#This Row],[maxH]]-testdata[[#This Row],[minL]])-0.5)+0.67*K329</f>
        <v>-0.11311335982871687</v>
      </c>
      <c r="K330" s="9">
        <f>IF(testdata[[#This Row],[valRaw]]&gt;0.99,0.999,IF(testdata[[#This Row],[valRaw]]&lt;-0.99,-0.999,testdata[[#This Row],[valRaw]]))</f>
        <v>-0.11311335982871687</v>
      </c>
      <c r="L330" s="9">
        <f>0.5*LN((1+testdata[[#This Row],[valAdj]])/(1-testdata[[#This Row],[valAdj]]))+0.5*L329</f>
        <v>0.51562998198761911</v>
      </c>
      <c r="M330" s="9">
        <f t="shared" si="10"/>
        <v>1.2584589880069719</v>
      </c>
      <c r="O330" s="2">
        <v>43214</v>
      </c>
      <c r="P330" s="9">
        <v>0.51559999999999995</v>
      </c>
      <c r="Q330" s="9">
        <v>1.2585</v>
      </c>
    </row>
    <row r="331" spans="1:17" x14ac:dyDescent="0.25">
      <c r="A331" s="4">
        <v>330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3">
        <f>(testdata[[#This Row],[high]]+testdata[[#This Row],[low]])/2</f>
        <v>253.82499999999999</v>
      </c>
      <c r="H331" s="13">
        <f>MIN(G322:G331)</f>
        <v>253.82499999999999</v>
      </c>
      <c r="I331" s="13">
        <f t="shared" si="9"/>
        <v>261.64999999999998</v>
      </c>
      <c r="J331" s="9">
        <f>0.33*2*((testdata[[#This Row],[price]]-testdata[[#This Row],[minL]])/(testdata[[#This Row],[maxH]]-testdata[[#This Row],[minL]])-0.5)+0.67*K330</f>
        <v>-0.40578595108524029</v>
      </c>
      <c r="K331" s="9">
        <f>IF(testdata[[#This Row],[valRaw]]&gt;0.99,0.999,IF(testdata[[#This Row],[valRaw]]&lt;-0.99,-0.999,testdata[[#This Row],[valRaw]]))</f>
        <v>-0.40578595108524029</v>
      </c>
      <c r="L331" s="9">
        <f>0.5*LN((1+testdata[[#This Row],[valAdj]])/(1-testdata[[#This Row],[valAdj]]))+0.5*L330</f>
        <v>-0.17274111650351115</v>
      </c>
      <c r="M331" s="9">
        <f t="shared" si="10"/>
        <v>0.51562998198761911</v>
      </c>
      <c r="O331" s="2">
        <v>43215</v>
      </c>
      <c r="P331" s="9">
        <v>-0.17269999999999999</v>
      </c>
      <c r="Q331" s="9">
        <v>0.51559999999999995</v>
      </c>
    </row>
    <row r="332" spans="1:17" x14ac:dyDescent="0.25">
      <c r="A332" s="4">
        <v>331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3">
        <f>(testdata[[#This Row],[high]]+testdata[[#This Row],[low]])/2</f>
        <v>256.99</v>
      </c>
      <c r="H332" s="13">
        <f>MIN(G323:G332)</f>
        <v>253.82499999999999</v>
      </c>
      <c r="I332" s="13">
        <f t="shared" ref="I332:I395" si="11">MAX(G323:G332)</f>
        <v>261.64999999999998</v>
      </c>
      <c r="J332" s="9">
        <f>0.33*2*((testdata[[#This Row],[price]]-testdata[[#This Row],[minL]])/(testdata[[#This Row],[maxH]]-testdata[[#This Row],[minL]])-0.5)+0.67*K331</f>
        <v>-0.33492451054979255</v>
      </c>
      <c r="K332" s="9">
        <f>IF(testdata[[#This Row],[valRaw]]&gt;0.99,0.999,IF(testdata[[#This Row],[valRaw]]&lt;-0.99,-0.999,testdata[[#This Row],[valRaw]]))</f>
        <v>-0.33492451054979255</v>
      </c>
      <c r="L332" s="9">
        <f>0.5*LN((1+testdata[[#This Row],[valAdj]])/(1-testdata[[#This Row],[valAdj]]))+0.5*L331</f>
        <v>-0.43473529357549479</v>
      </c>
      <c r="M332" s="9">
        <f t="shared" si="10"/>
        <v>-0.17274111650351115</v>
      </c>
      <c r="O332" s="2">
        <v>43216</v>
      </c>
      <c r="P332" s="9">
        <v>-0.43469999999999998</v>
      </c>
      <c r="Q332" s="9">
        <v>-0.17269999999999999</v>
      </c>
    </row>
    <row r="333" spans="1:17" x14ac:dyDescent="0.25">
      <c r="A333" s="4">
        <v>332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3">
        <f>(testdata[[#This Row],[high]]+testdata[[#This Row],[low]])/2</f>
        <v>257.62</v>
      </c>
      <c r="H333" s="13">
        <f>MIN(G324:G333)</f>
        <v>253.82499999999999</v>
      </c>
      <c r="I333" s="13">
        <f t="shared" si="11"/>
        <v>261.64999999999998</v>
      </c>
      <c r="J333" s="9">
        <f>0.33*2*((testdata[[#This Row],[price]]-testdata[[#This Row],[minL]])/(testdata[[#This Row],[maxH]]-testdata[[#This Row],[minL]])-0.5)+0.67*K332</f>
        <v>-0.23430996519934963</v>
      </c>
      <c r="K333" s="9">
        <f>IF(testdata[[#This Row],[valRaw]]&gt;0.99,0.999,IF(testdata[[#This Row],[valRaw]]&lt;-0.99,-0.999,testdata[[#This Row],[valRaw]]))</f>
        <v>-0.23430996519934963</v>
      </c>
      <c r="L333" s="9">
        <f>0.5*LN((1+testdata[[#This Row],[valAdj]])/(1-testdata[[#This Row],[valAdj]]))+0.5*L332</f>
        <v>-0.45611261015876225</v>
      </c>
      <c r="M333" s="9">
        <f t="shared" si="10"/>
        <v>-0.43473529357549479</v>
      </c>
      <c r="O333" s="2">
        <v>43217</v>
      </c>
      <c r="P333" s="9">
        <v>-0.45610000000000001</v>
      </c>
      <c r="Q333" s="9">
        <v>-0.43469999999999998</v>
      </c>
    </row>
    <row r="334" spans="1:17" x14ac:dyDescent="0.25">
      <c r="A334" s="4">
        <v>333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3">
        <f>(testdata[[#This Row],[high]]+testdata[[#This Row],[low]])/2</f>
        <v>257.37</v>
      </c>
      <c r="H334" s="13">
        <f>MIN(G325:G334)</f>
        <v>253.82499999999999</v>
      </c>
      <c r="I334" s="13">
        <f t="shared" si="11"/>
        <v>261.64999999999998</v>
      </c>
      <c r="J334" s="9">
        <f>0.33*2*((testdata[[#This Row],[price]]-testdata[[#This Row],[minL]])/(testdata[[#This Row],[maxH]]-testdata[[#This Row],[minL]])-0.5)+0.67*K333</f>
        <v>-0.18798448179538357</v>
      </c>
      <c r="K334" s="9">
        <f>IF(testdata[[#This Row],[valRaw]]&gt;0.99,0.999,IF(testdata[[#This Row],[valRaw]]&lt;-0.99,-0.999,testdata[[#This Row],[valRaw]]))</f>
        <v>-0.18798448179538357</v>
      </c>
      <c r="L334" s="9">
        <f>0.5*LN((1+testdata[[#This Row],[valAdj]])/(1-testdata[[#This Row],[valAdj]]))+0.5*L333</f>
        <v>-0.41830329823287343</v>
      </c>
      <c r="M334" s="9">
        <f t="shared" si="10"/>
        <v>-0.45611261015876225</v>
      </c>
      <c r="O334" s="2">
        <v>43220</v>
      </c>
      <c r="P334" s="9">
        <v>-0.41830000000000001</v>
      </c>
      <c r="Q334" s="9">
        <v>-0.45610000000000001</v>
      </c>
    </row>
    <row r="335" spans="1:17" x14ac:dyDescent="0.25">
      <c r="A335" s="4">
        <v>334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3">
        <f>(testdata[[#This Row],[high]]+testdata[[#This Row],[low]])/2</f>
        <v>254.90500000000003</v>
      </c>
      <c r="H335" s="13">
        <f>MIN(G326:G335)</f>
        <v>253.82499999999999</v>
      </c>
      <c r="I335" s="13">
        <f t="shared" si="11"/>
        <v>261.64999999999998</v>
      </c>
      <c r="J335" s="9">
        <f>0.33*2*((testdata[[#This Row],[price]]-testdata[[#This Row],[minL]])/(testdata[[#This Row],[maxH]]-testdata[[#This Row],[minL]])-0.5)+0.67*K334</f>
        <v>-0.36485695104571497</v>
      </c>
      <c r="K335" s="9">
        <f>IF(testdata[[#This Row],[valRaw]]&gt;0.99,0.999,IF(testdata[[#This Row],[valRaw]]&lt;-0.99,-0.999,testdata[[#This Row],[valRaw]]))</f>
        <v>-0.36485695104571497</v>
      </c>
      <c r="L335" s="9">
        <f>0.5*LN((1+testdata[[#This Row],[valAdj]])/(1-testdata[[#This Row],[valAdj]]))+0.5*L334</f>
        <v>-0.5916289775627368</v>
      </c>
      <c r="M335" s="9">
        <f t="shared" si="10"/>
        <v>-0.41830329823287343</v>
      </c>
      <c r="O335" s="2">
        <v>43221</v>
      </c>
      <c r="P335" s="9">
        <v>-0.59160000000000001</v>
      </c>
      <c r="Q335" s="9">
        <v>-0.41830000000000001</v>
      </c>
    </row>
    <row r="336" spans="1:17" x14ac:dyDescent="0.25">
      <c r="A336" s="4">
        <v>335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3">
        <f>(testdata[[#This Row],[high]]+testdata[[#This Row],[low]])/2</f>
        <v>255.495</v>
      </c>
      <c r="H336" s="13">
        <f>MIN(G327:G336)</f>
        <v>253.82499999999999</v>
      </c>
      <c r="I336" s="13">
        <f t="shared" si="11"/>
        <v>259.92500000000001</v>
      </c>
      <c r="J336" s="9">
        <f>0.33*2*((testdata[[#This Row],[price]]-testdata[[#This Row],[minL]])/(testdata[[#This Row],[maxH]]-testdata[[#This Row],[minL]])-0.5)+0.67*K335</f>
        <v>-0.39376563261046404</v>
      </c>
      <c r="K336" s="9">
        <f>IF(testdata[[#This Row],[valRaw]]&gt;0.99,0.999,IF(testdata[[#This Row],[valRaw]]&lt;-0.99,-0.999,testdata[[#This Row],[valRaw]]))</f>
        <v>-0.39376563261046404</v>
      </c>
      <c r="L336" s="9">
        <f>0.5*LN((1+testdata[[#This Row],[valAdj]])/(1-testdata[[#This Row],[valAdj]]))+0.5*L335</f>
        <v>-0.7120633863805016</v>
      </c>
      <c r="M336" s="9">
        <f t="shared" si="10"/>
        <v>-0.5916289775627368</v>
      </c>
      <c r="O336" s="2">
        <v>43222</v>
      </c>
      <c r="P336" s="9">
        <v>-0.71209999999999996</v>
      </c>
      <c r="Q336" s="9">
        <v>-0.59160000000000001</v>
      </c>
    </row>
    <row r="337" spans="1:17" x14ac:dyDescent="0.25">
      <c r="A337" s="4">
        <v>336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3">
        <f>(testdata[[#This Row],[high]]+testdata[[#This Row],[low]])/2</f>
        <v>252.57999999999998</v>
      </c>
      <c r="H337" s="13">
        <f>MIN(G328:G337)</f>
        <v>252.57999999999998</v>
      </c>
      <c r="I337" s="13">
        <f t="shared" si="11"/>
        <v>258.51</v>
      </c>
      <c r="J337" s="9">
        <f>0.33*2*((testdata[[#This Row],[price]]-testdata[[#This Row],[minL]])/(testdata[[#This Row],[maxH]]-testdata[[#This Row],[minL]])-0.5)+0.67*K336</f>
        <v>-0.59382297384901095</v>
      </c>
      <c r="K337" s="9">
        <f>IF(testdata[[#This Row],[valRaw]]&gt;0.99,0.999,IF(testdata[[#This Row],[valRaw]]&lt;-0.99,-0.999,testdata[[#This Row],[valRaw]]))</f>
        <v>-0.59382297384901095</v>
      </c>
      <c r="L337" s="9">
        <f>0.5*LN((1+testdata[[#This Row],[valAdj]])/(1-testdata[[#This Row],[valAdj]]))+0.5*L336</f>
        <v>-1.0395825460896182</v>
      </c>
      <c r="M337" s="9">
        <f t="shared" si="10"/>
        <v>-0.7120633863805016</v>
      </c>
      <c r="O337" s="2">
        <v>43223</v>
      </c>
      <c r="P337" s="9">
        <v>-1.0396000000000001</v>
      </c>
      <c r="Q337" s="9">
        <v>-0.71209999999999996</v>
      </c>
    </row>
    <row r="338" spans="1:17" x14ac:dyDescent="0.25">
      <c r="A338" s="4">
        <v>337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3">
        <f>(testdata[[#This Row],[high]]+testdata[[#This Row],[low]])/2</f>
        <v>255.255</v>
      </c>
      <c r="H338" s="13">
        <f>MIN(G329:G338)</f>
        <v>252.57999999999998</v>
      </c>
      <c r="I338" s="13">
        <f t="shared" si="11"/>
        <v>257.815</v>
      </c>
      <c r="J338" s="9">
        <f>0.33*2*((testdata[[#This Row],[price]]-testdata[[#This Row],[minL]])/(testdata[[#This Row],[maxH]]-testdata[[#This Row],[minL]])-0.5)+0.67*K337</f>
        <v>-0.39061210881121505</v>
      </c>
      <c r="K338" s="9">
        <f>IF(testdata[[#This Row],[valRaw]]&gt;0.99,0.999,IF(testdata[[#This Row],[valRaw]]&lt;-0.99,-0.999,testdata[[#This Row],[valRaw]]))</f>
        <v>-0.39061210881121505</v>
      </c>
      <c r="L338" s="9">
        <f>0.5*LN((1+testdata[[#This Row],[valAdj]])/(1-testdata[[#This Row],[valAdj]]))+0.5*L337</f>
        <v>-0.93231342251661209</v>
      </c>
      <c r="M338" s="9">
        <f t="shared" si="10"/>
        <v>-1.0395825460896182</v>
      </c>
      <c r="O338" s="2">
        <v>43224</v>
      </c>
      <c r="P338" s="9">
        <v>-0.93230000000000002</v>
      </c>
      <c r="Q338" s="9">
        <v>-1.0396000000000001</v>
      </c>
    </row>
    <row r="339" spans="1:17" x14ac:dyDescent="0.25">
      <c r="A339" s="4">
        <v>338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3">
        <f>(testdata[[#This Row],[high]]+testdata[[#This Row],[low]])/2</f>
        <v>258.245</v>
      </c>
      <c r="H339" s="13">
        <f>MIN(G330:G339)</f>
        <v>252.57999999999998</v>
      </c>
      <c r="I339" s="13">
        <f t="shared" si="11"/>
        <v>258.245</v>
      </c>
      <c r="J339" s="9">
        <f>0.33*2*((testdata[[#This Row],[price]]-testdata[[#This Row],[minL]])/(testdata[[#This Row],[maxH]]-testdata[[#This Row],[minL]])-0.5)+0.67*K338</f>
        <v>6.8289887096485924E-2</v>
      </c>
      <c r="K339" s="9">
        <f>IF(testdata[[#This Row],[valRaw]]&gt;0.99,0.999,IF(testdata[[#This Row],[valRaw]]&lt;-0.99,-0.999,testdata[[#This Row],[valRaw]]))</f>
        <v>6.8289887096485924E-2</v>
      </c>
      <c r="L339" s="9">
        <f>0.5*LN((1+testdata[[#This Row],[valAdj]])/(1-testdata[[#This Row],[valAdj]]))+0.5*L338</f>
        <v>-0.39776036930372138</v>
      </c>
      <c r="M339" s="9">
        <f t="shared" si="10"/>
        <v>-0.93231342251661209</v>
      </c>
      <c r="O339" s="2">
        <v>43227</v>
      </c>
      <c r="P339" s="9">
        <v>-0.39779999999999999</v>
      </c>
      <c r="Q339" s="9">
        <v>-0.93230000000000002</v>
      </c>
    </row>
    <row r="340" spans="1:17" x14ac:dyDescent="0.25">
      <c r="A340" s="4">
        <v>339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3">
        <f>(testdata[[#This Row],[high]]+testdata[[#This Row],[low]])/2</f>
        <v>257.45</v>
      </c>
      <c r="H340" s="13">
        <f>MIN(G331:G340)</f>
        <v>252.57999999999998</v>
      </c>
      <c r="I340" s="13">
        <f t="shared" si="11"/>
        <v>258.245</v>
      </c>
      <c r="J340" s="9">
        <f>0.33*2*((testdata[[#This Row],[price]]-testdata[[#This Row],[minL]])/(testdata[[#This Row],[maxH]]-testdata[[#This Row],[minL]])-0.5)+0.67*K339</f>
        <v>0.28313286513134306</v>
      </c>
      <c r="K340" s="9">
        <f>IF(testdata[[#This Row],[valRaw]]&gt;0.99,0.999,IF(testdata[[#This Row],[valRaw]]&lt;-0.99,-0.999,testdata[[#This Row],[valRaw]]))</f>
        <v>0.28313286513134306</v>
      </c>
      <c r="L340" s="9">
        <f>0.5*LN((1+testdata[[#This Row],[valAdj]])/(1-testdata[[#This Row],[valAdj]]))+0.5*L339</f>
        <v>9.2204515854300728E-2</v>
      </c>
      <c r="M340" s="9">
        <f t="shared" si="10"/>
        <v>-0.39776036930372138</v>
      </c>
      <c r="O340" s="2">
        <v>43228</v>
      </c>
      <c r="P340" s="9">
        <v>9.2200000000000004E-2</v>
      </c>
      <c r="Q340" s="9">
        <v>-0.39779999999999999</v>
      </c>
    </row>
    <row r="341" spans="1:17" x14ac:dyDescent="0.25">
      <c r="A341" s="4">
        <v>340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3">
        <f>(testdata[[#This Row],[high]]+testdata[[#This Row],[low]])/2</f>
        <v>259.61</v>
      </c>
      <c r="H341" s="13">
        <f>MIN(G332:G341)</f>
        <v>252.57999999999998</v>
      </c>
      <c r="I341" s="13">
        <f t="shared" si="11"/>
        <v>259.61</v>
      </c>
      <c r="J341" s="9">
        <f>0.33*2*((testdata[[#This Row],[price]]-testdata[[#This Row],[minL]])/(testdata[[#This Row],[maxH]]-testdata[[#This Row],[minL]])-0.5)+0.67*K340</f>
        <v>0.51969901963799991</v>
      </c>
      <c r="K341" s="9">
        <f>IF(testdata[[#This Row],[valRaw]]&gt;0.99,0.999,IF(testdata[[#This Row],[valRaw]]&lt;-0.99,-0.999,testdata[[#This Row],[valRaw]]))</f>
        <v>0.51969901963799991</v>
      </c>
      <c r="L341" s="9">
        <f>0.5*LN((1+testdata[[#This Row],[valAdj]])/(1-testdata[[#This Row],[valAdj]]))+0.5*L340</f>
        <v>0.62202957343875798</v>
      </c>
      <c r="M341" s="9">
        <f t="shared" si="10"/>
        <v>9.2204515854300728E-2</v>
      </c>
      <c r="O341" s="2">
        <v>43229</v>
      </c>
      <c r="P341" s="9">
        <v>0.622</v>
      </c>
      <c r="Q341" s="9">
        <v>9.2200000000000004E-2</v>
      </c>
    </row>
    <row r="342" spans="1:17" x14ac:dyDescent="0.25">
      <c r="A342" s="4">
        <v>341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3">
        <f>(testdata[[#This Row],[high]]+testdata[[#This Row],[low]])/2</f>
        <v>262.35000000000002</v>
      </c>
      <c r="H342" s="13">
        <f>MIN(G333:G342)</f>
        <v>252.57999999999998</v>
      </c>
      <c r="I342" s="13">
        <f t="shared" si="11"/>
        <v>262.35000000000002</v>
      </c>
      <c r="J342" s="9">
        <f>0.33*2*((testdata[[#This Row],[price]]-testdata[[#This Row],[minL]])/(testdata[[#This Row],[maxH]]-testdata[[#This Row],[minL]])-0.5)+0.67*K341</f>
        <v>0.67819834315745997</v>
      </c>
      <c r="K342" s="9">
        <f>IF(testdata[[#This Row],[valRaw]]&gt;0.99,0.999,IF(testdata[[#This Row],[valRaw]]&lt;-0.99,-0.999,testdata[[#This Row],[valRaw]]))</f>
        <v>0.67819834315745997</v>
      </c>
      <c r="L342" s="9">
        <f>0.5*LN((1+testdata[[#This Row],[valAdj]])/(1-testdata[[#This Row],[valAdj]]))+0.5*L341</f>
        <v>1.1367851361919805</v>
      </c>
      <c r="M342" s="9">
        <f t="shared" si="10"/>
        <v>0.62202957343875798</v>
      </c>
      <c r="O342" s="2">
        <v>43230</v>
      </c>
      <c r="P342" s="9">
        <v>1.1368</v>
      </c>
      <c r="Q342" s="9">
        <v>0.622</v>
      </c>
    </row>
    <row r="343" spans="1:17" x14ac:dyDescent="0.25">
      <c r="A343" s="4">
        <v>342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3">
        <f>(testdata[[#This Row],[high]]+testdata[[#This Row],[low]])/2</f>
        <v>263.37</v>
      </c>
      <c r="H343" s="13">
        <f>MIN(G334:G343)</f>
        <v>252.57999999999998</v>
      </c>
      <c r="I343" s="13">
        <f t="shared" si="11"/>
        <v>263.37</v>
      </c>
      <c r="J343" s="9">
        <f>0.33*2*((testdata[[#This Row],[price]]-testdata[[#This Row],[minL]])/(testdata[[#This Row],[maxH]]-testdata[[#This Row],[minL]])-0.5)+0.67*K342</f>
        <v>0.78439288991549816</v>
      </c>
      <c r="K343" s="9">
        <f>IF(testdata[[#This Row],[valRaw]]&gt;0.99,0.999,IF(testdata[[#This Row],[valRaw]]&lt;-0.99,-0.999,testdata[[#This Row],[valRaw]]))</f>
        <v>0.78439288991549816</v>
      </c>
      <c r="L343" s="9">
        <f>0.5*LN((1+testdata[[#This Row],[valAdj]])/(1-testdata[[#This Row],[valAdj]]))+0.5*L342</f>
        <v>1.6250804191193085</v>
      </c>
      <c r="M343" s="9">
        <f t="shared" si="10"/>
        <v>1.1367851361919805</v>
      </c>
      <c r="O343" s="2">
        <v>43231</v>
      </c>
      <c r="P343" s="9">
        <v>1.6251</v>
      </c>
      <c r="Q343" s="9">
        <v>1.1368</v>
      </c>
    </row>
    <row r="344" spans="1:17" x14ac:dyDescent="0.25">
      <c r="A344" s="4">
        <v>343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3">
        <f>(testdata[[#This Row],[high]]+testdata[[#This Row],[low]])/2</f>
        <v>264.2</v>
      </c>
      <c r="H344" s="13">
        <f>MIN(G335:G344)</f>
        <v>252.57999999999998</v>
      </c>
      <c r="I344" s="13">
        <f t="shared" si="11"/>
        <v>264.2</v>
      </c>
      <c r="J344" s="9">
        <f>0.33*2*((testdata[[#This Row],[price]]-testdata[[#This Row],[minL]])/(testdata[[#This Row],[maxH]]-testdata[[#This Row],[minL]])-0.5)+0.67*K343</f>
        <v>0.85554323624338391</v>
      </c>
      <c r="K344" s="9">
        <f>IF(testdata[[#This Row],[valRaw]]&gt;0.99,0.999,IF(testdata[[#This Row],[valRaw]]&lt;-0.99,-0.999,testdata[[#This Row],[valRaw]]))</f>
        <v>0.85554323624338391</v>
      </c>
      <c r="L344" s="9">
        <f>0.5*LN((1+testdata[[#This Row],[valAdj]])/(1-testdata[[#This Row],[valAdj]]))+0.5*L343</f>
        <v>2.0890164754965936</v>
      </c>
      <c r="M344" s="9">
        <f t="shared" si="10"/>
        <v>1.6250804191193085</v>
      </c>
      <c r="O344" s="2">
        <v>43234</v>
      </c>
      <c r="P344" s="9">
        <v>2.089</v>
      </c>
      <c r="Q344" s="9">
        <v>1.6251</v>
      </c>
    </row>
    <row r="345" spans="1:17" x14ac:dyDescent="0.25">
      <c r="A345" s="4">
        <v>344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3">
        <f>(testdata[[#This Row],[high]]+testdata[[#This Row],[low]])/2</f>
        <v>261.875</v>
      </c>
      <c r="H345" s="13">
        <f>MIN(G336:G345)</f>
        <v>252.57999999999998</v>
      </c>
      <c r="I345" s="13">
        <f t="shared" si="11"/>
        <v>264.2</v>
      </c>
      <c r="J345" s="9">
        <f>0.33*2*((testdata[[#This Row],[price]]-testdata[[#This Row],[minL]])/(testdata[[#This Row],[maxH]]-testdata[[#This Row],[minL]])-0.5)+0.67*K344</f>
        <v>0.77115716966000425</v>
      </c>
      <c r="K345" s="9">
        <f>IF(testdata[[#This Row],[valRaw]]&gt;0.99,0.999,IF(testdata[[#This Row],[valRaw]]&lt;-0.99,-0.999,testdata[[#This Row],[valRaw]]))</f>
        <v>0.77115716966000425</v>
      </c>
      <c r="L345" s="9">
        <f>0.5*LN((1+testdata[[#This Row],[valAdj]])/(1-testdata[[#This Row],[valAdj]]))+0.5*L344</f>
        <v>2.0676847090459836</v>
      </c>
      <c r="M345" s="9">
        <f t="shared" si="10"/>
        <v>2.0890164754965936</v>
      </c>
      <c r="O345" s="2">
        <v>43235</v>
      </c>
      <c r="P345" s="9">
        <v>2.0676999999999999</v>
      </c>
      <c r="Q345" s="9">
        <v>2.089</v>
      </c>
    </row>
    <row r="346" spans="1:17" x14ac:dyDescent="0.25">
      <c r="A346" s="4">
        <v>345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3">
        <f>(testdata[[#This Row],[high]]+testdata[[#This Row],[low]])/2</f>
        <v>262.95500000000004</v>
      </c>
      <c r="H346" s="13">
        <f>MIN(G337:G346)</f>
        <v>252.57999999999998</v>
      </c>
      <c r="I346" s="13">
        <f t="shared" si="11"/>
        <v>264.2</v>
      </c>
      <c r="J346" s="9">
        <f>0.33*2*((testdata[[#This Row],[price]]-testdata[[#This Row],[minL]])/(testdata[[#This Row],[maxH]]-testdata[[#This Row],[minL]])-0.5)+0.67*K345</f>
        <v>0.77596101795792016</v>
      </c>
      <c r="K346" s="9">
        <f>IF(testdata[[#This Row],[valRaw]]&gt;0.99,0.999,IF(testdata[[#This Row],[valRaw]]&lt;-0.99,-0.999,testdata[[#This Row],[valRaw]]))</f>
        <v>0.77596101795792016</v>
      </c>
      <c r="L346" s="9">
        <f>0.5*LN((1+testdata[[#This Row],[valAdj]])/(1-testdata[[#This Row],[valAdj]]))+0.5*L345</f>
        <v>2.0689808096607587</v>
      </c>
      <c r="M346" s="9">
        <f t="shared" si="10"/>
        <v>2.0676847090459836</v>
      </c>
      <c r="O346" s="2">
        <v>43236</v>
      </c>
      <c r="P346" s="9">
        <v>2.069</v>
      </c>
      <c r="Q346" s="9">
        <v>2.0676999999999999</v>
      </c>
    </row>
    <row r="347" spans="1:17" x14ac:dyDescent="0.25">
      <c r="A347" s="4">
        <v>346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3">
        <f>(testdata[[#This Row],[high]]+testdata[[#This Row],[low]])/2</f>
        <v>263.19499999999999</v>
      </c>
      <c r="H347" s="13">
        <f>MIN(G338:G347)</f>
        <v>255.255</v>
      </c>
      <c r="I347" s="13">
        <f t="shared" si="11"/>
        <v>264.2</v>
      </c>
      <c r="J347" s="9">
        <f>0.33*2*((testdata[[#This Row],[price]]-testdata[[#This Row],[minL]])/(testdata[[#This Row],[maxH]]-testdata[[#This Row],[minL]])-0.5)+0.67*K346</f>
        <v>0.7757407238428744</v>
      </c>
      <c r="K347" s="9">
        <f>IF(testdata[[#This Row],[valRaw]]&gt;0.99,0.999,IF(testdata[[#This Row],[valRaw]]&lt;-0.99,-0.999,testdata[[#This Row],[valRaw]]))</f>
        <v>0.7757407238428744</v>
      </c>
      <c r="L347" s="9">
        <f>0.5*LN((1+testdata[[#This Row],[valAdj]])/(1-testdata[[#This Row],[valAdj]]))+0.5*L346</f>
        <v>2.0690754341978517</v>
      </c>
      <c r="M347" s="9">
        <f t="shared" si="10"/>
        <v>2.0689808096607587</v>
      </c>
      <c r="O347" s="2">
        <v>43237</v>
      </c>
      <c r="P347" s="9">
        <v>2.0691000000000002</v>
      </c>
      <c r="Q347" s="9">
        <v>2.069</v>
      </c>
    </row>
    <row r="348" spans="1:17" x14ac:dyDescent="0.25">
      <c r="A348" s="4">
        <v>347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3">
        <f>(testdata[[#This Row],[high]]+testdata[[#This Row],[low]])/2</f>
        <v>262.51499999999999</v>
      </c>
      <c r="H348" s="13">
        <f>MIN(G339:G348)</f>
        <v>257.45</v>
      </c>
      <c r="I348" s="13">
        <f t="shared" si="11"/>
        <v>264.2</v>
      </c>
      <c r="J348" s="9">
        <f>0.33*2*((testdata[[#This Row],[price]]-testdata[[#This Row],[minL]])/(testdata[[#This Row],[maxH]]-testdata[[#This Row],[minL]])-0.5)+0.67*K347</f>
        <v>0.68499072941917005</v>
      </c>
      <c r="K348" s="9">
        <f>IF(testdata[[#This Row],[valRaw]]&gt;0.99,0.999,IF(testdata[[#This Row],[valRaw]]&lt;-0.99,-0.999,testdata[[#This Row],[valRaw]]))</f>
        <v>0.68499072941917005</v>
      </c>
      <c r="L348" s="9">
        <f>0.5*LN((1+testdata[[#This Row],[valAdj]])/(1-testdata[[#This Row],[valAdj]]))+0.5*L347</f>
        <v>1.8729943531664464</v>
      </c>
      <c r="M348" s="9">
        <f t="shared" si="10"/>
        <v>2.0690754341978517</v>
      </c>
      <c r="O348" s="2">
        <v>43238</v>
      </c>
      <c r="P348" s="9">
        <v>1.873</v>
      </c>
      <c r="Q348" s="9">
        <v>2.0691000000000002</v>
      </c>
    </row>
    <row r="349" spans="1:17" x14ac:dyDescent="0.25">
      <c r="A349" s="4">
        <v>348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3">
        <f>(testdata[[#This Row],[high]]+testdata[[#This Row],[low]])/2</f>
        <v>263.65999999999997</v>
      </c>
      <c r="H349" s="13">
        <f>MIN(G340:G349)</f>
        <v>257.45</v>
      </c>
      <c r="I349" s="13">
        <f t="shared" si="11"/>
        <v>264.2</v>
      </c>
      <c r="J349" s="9">
        <f>0.33*2*((testdata[[#This Row],[price]]-testdata[[#This Row],[minL]])/(testdata[[#This Row],[maxH]]-testdata[[#This Row],[minL]])-0.5)+0.67*K348</f>
        <v>0.73614378871084196</v>
      </c>
      <c r="K349" s="9">
        <f>IF(testdata[[#This Row],[valRaw]]&gt;0.99,0.999,IF(testdata[[#This Row],[valRaw]]&lt;-0.99,-0.999,testdata[[#This Row],[valRaw]]))</f>
        <v>0.73614378871084196</v>
      </c>
      <c r="L349" s="9">
        <f>0.5*LN((1+testdata[[#This Row],[valAdj]])/(1-testdata[[#This Row],[valAdj]]))+0.5*L348</f>
        <v>1.8785058859972685</v>
      </c>
      <c r="M349" s="9">
        <f t="shared" si="10"/>
        <v>1.8729943531664464</v>
      </c>
      <c r="O349" s="2">
        <v>43241</v>
      </c>
      <c r="P349" s="9">
        <v>1.8785000000000001</v>
      </c>
      <c r="Q349" s="9">
        <v>1.873</v>
      </c>
    </row>
    <row r="350" spans="1:17" x14ac:dyDescent="0.25">
      <c r="A350" s="4">
        <v>349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3">
        <f>(testdata[[#This Row],[high]]+testdata[[#This Row],[low]])/2</f>
        <v>264.22500000000002</v>
      </c>
      <c r="H350" s="13">
        <f>MIN(G341:G350)</f>
        <v>259.61</v>
      </c>
      <c r="I350" s="13">
        <f t="shared" si="11"/>
        <v>264.22500000000002</v>
      </c>
      <c r="J350" s="9">
        <f>0.33*2*((testdata[[#This Row],[price]]-testdata[[#This Row],[minL]])/(testdata[[#This Row],[maxH]]-testdata[[#This Row],[minL]])-0.5)+0.67*K349</f>
        <v>0.82321633843626418</v>
      </c>
      <c r="K350" s="9">
        <f>IF(testdata[[#This Row],[valRaw]]&gt;0.99,0.999,IF(testdata[[#This Row],[valRaw]]&lt;-0.99,-0.999,testdata[[#This Row],[valRaw]]))</f>
        <v>0.82321633843626418</v>
      </c>
      <c r="L350" s="9">
        <f>0.5*LN((1+testdata[[#This Row],[valAdj]])/(1-testdata[[#This Row],[valAdj]]))+0.5*L349</f>
        <v>2.1059682956657895</v>
      </c>
      <c r="M350" s="9">
        <f t="shared" si="10"/>
        <v>1.8785058859972685</v>
      </c>
      <c r="O350" s="2">
        <v>43242</v>
      </c>
      <c r="P350" s="9">
        <v>2.1059999999999999</v>
      </c>
      <c r="Q350" s="9">
        <v>1.8785000000000001</v>
      </c>
    </row>
    <row r="351" spans="1:17" x14ac:dyDescent="0.25">
      <c r="A351" s="4">
        <v>350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3">
        <f>(testdata[[#This Row],[high]]+testdata[[#This Row],[low]])/2</f>
        <v>263.20000000000005</v>
      </c>
      <c r="H351" s="13">
        <f>MIN(G342:G351)</f>
        <v>261.875</v>
      </c>
      <c r="I351" s="13">
        <f t="shared" si="11"/>
        <v>264.22500000000002</v>
      </c>
      <c r="J351" s="9">
        <f>0.33*2*((testdata[[#This Row],[price]]-testdata[[#This Row],[minL]])/(testdata[[#This Row],[maxH]]-testdata[[#This Row],[minL]])-0.5)+0.67*K350</f>
        <v>0.59368260632677428</v>
      </c>
      <c r="K351" s="9">
        <f>IF(testdata[[#This Row],[valRaw]]&gt;0.99,0.999,IF(testdata[[#This Row],[valRaw]]&lt;-0.99,-0.999,testdata[[#This Row],[valRaw]]))</f>
        <v>0.59368260632677428</v>
      </c>
      <c r="L351" s="9">
        <f>0.5*LN((1+testdata[[#This Row],[valAdj]])/(1-testdata[[#This Row],[valAdj]]))+0.5*L350</f>
        <v>1.7363182027240098</v>
      </c>
      <c r="M351" s="9">
        <f t="shared" si="10"/>
        <v>2.1059682956657895</v>
      </c>
      <c r="O351" s="2">
        <v>43243</v>
      </c>
      <c r="P351" s="9">
        <v>1.7363</v>
      </c>
      <c r="Q351" s="9">
        <v>2.1059999999999999</v>
      </c>
    </row>
    <row r="352" spans="1:17" x14ac:dyDescent="0.25">
      <c r="A352" s="4">
        <v>351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3">
        <f>(testdata[[#This Row],[high]]+testdata[[#This Row],[low]])/2</f>
        <v>263.02</v>
      </c>
      <c r="H352" s="13">
        <f>MIN(G343:G352)</f>
        <v>261.875</v>
      </c>
      <c r="I352" s="13">
        <f t="shared" si="11"/>
        <v>264.22500000000002</v>
      </c>
      <c r="J352" s="9">
        <f>0.33*2*((testdata[[#This Row],[price]]-testdata[[#This Row],[minL]])/(testdata[[#This Row],[maxH]]-testdata[[#This Row],[minL]])-0.5)+0.67*K351</f>
        <v>0.38934181432403692</v>
      </c>
      <c r="K352" s="9">
        <f>IF(testdata[[#This Row],[valRaw]]&gt;0.99,0.999,IF(testdata[[#This Row],[valRaw]]&lt;-0.99,-0.999,testdata[[#This Row],[valRaw]]))</f>
        <v>0.38934181432403692</v>
      </c>
      <c r="L352" s="9">
        <f>0.5*LN((1+testdata[[#This Row],[valAdj]])/(1-testdata[[#This Row],[valAdj]]))+0.5*L351</f>
        <v>1.2791831167230354</v>
      </c>
      <c r="M352" s="9">
        <f t="shared" si="10"/>
        <v>1.7363182027240098</v>
      </c>
      <c r="O352" s="2">
        <v>43244</v>
      </c>
      <c r="P352" s="9">
        <v>1.2791999999999999</v>
      </c>
      <c r="Q352" s="9">
        <v>1.7363</v>
      </c>
    </row>
    <row r="353" spans="1:17" x14ac:dyDescent="0.25">
      <c r="A353" s="4">
        <v>352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3">
        <f>(testdata[[#This Row],[high]]+testdata[[#This Row],[low]])/2</f>
        <v>263.23</v>
      </c>
      <c r="H353" s="13">
        <f>MIN(G344:G353)</f>
        <v>261.875</v>
      </c>
      <c r="I353" s="13">
        <f t="shared" si="11"/>
        <v>264.22500000000002</v>
      </c>
      <c r="J353" s="9">
        <f>0.33*2*((testdata[[#This Row],[price]]-testdata[[#This Row],[minL]])/(testdata[[#This Row],[maxH]]-testdata[[#This Row],[minL]])-0.5)+0.67*K352</f>
        <v>0.31141220708646783</v>
      </c>
      <c r="K353" s="9">
        <f>IF(testdata[[#This Row],[valRaw]]&gt;0.99,0.999,IF(testdata[[#This Row],[valRaw]]&lt;-0.99,-0.999,testdata[[#This Row],[valRaw]]))</f>
        <v>0.31141220708646783</v>
      </c>
      <c r="L353" s="9">
        <f>0.5*LN((1+testdata[[#This Row],[valAdj]])/(1-testdata[[#This Row],[valAdj]]))+0.5*L352</f>
        <v>0.9617000747994523</v>
      </c>
      <c r="M353" s="9">
        <f t="shared" si="10"/>
        <v>1.2791831167230354</v>
      </c>
      <c r="O353" s="2">
        <v>43245</v>
      </c>
      <c r="P353" s="9">
        <v>0.9617</v>
      </c>
      <c r="Q353" s="9">
        <v>1.2791999999999999</v>
      </c>
    </row>
    <row r="354" spans="1:17" x14ac:dyDescent="0.25">
      <c r="A354" s="4">
        <v>353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3">
        <f>(testdata[[#This Row],[high]]+testdata[[#This Row],[low]])/2</f>
        <v>260.57000000000005</v>
      </c>
      <c r="H354" s="13">
        <f>MIN(G345:G354)</f>
        <v>260.57000000000005</v>
      </c>
      <c r="I354" s="13">
        <f t="shared" si="11"/>
        <v>264.22500000000002</v>
      </c>
      <c r="J354" s="9">
        <f>0.33*2*((testdata[[#This Row],[price]]-testdata[[#This Row],[minL]])/(testdata[[#This Row],[maxH]]-testdata[[#This Row],[minL]])-0.5)+0.67*K353</f>
        <v>-0.12135382125206656</v>
      </c>
      <c r="K354" s="9">
        <f>IF(testdata[[#This Row],[valRaw]]&gt;0.99,0.999,IF(testdata[[#This Row],[valRaw]]&lt;-0.99,-0.999,testdata[[#This Row],[valRaw]]))</f>
        <v>-0.12135382125206656</v>
      </c>
      <c r="L354" s="9">
        <f>0.5*LN((1+testdata[[#This Row],[valAdj]])/(1-testdata[[#This Row],[valAdj]]))+0.5*L353</f>
        <v>0.35889518056801045</v>
      </c>
      <c r="M354" s="9">
        <f t="shared" si="10"/>
        <v>0.9617000747994523</v>
      </c>
      <c r="O354" s="2">
        <v>43249</v>
      </c>
      <c r="P354" s="9">
        <v>0.3589</v>
      </c>
      <c r="Q354" s="9">
        <v>0.9617</v>
      </c>
    </row>
    <row r="355" spans="1:17" x14ac:dyDescent="0.25">
      <c r="A355" s="4">
        <v>354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3">
        <f>(testdata[[#This Row],[high]]+testdata[[#This Row],[low]])/2</f>
        <v>262.78999999999996</v>
      </c>
      <c r="H355" s="13">
        <f>MIN(G346:G355)</f>
        <v>260.57000000000005</v>
      </c>
      <c r="I355" s="13">
        <f t="shared" si="11"/>
        <v>264.22500000000002</v>
      </c>
      <c r="J355" s="9">
        <f>0.33*2*((testdata[[#This Row],[price]]-testdata[[#This Row],[minL]])/(testdata[[#This Row],[maxH]]-testdata[[#This Row],[minL]])-0.5)+0.67*K354</f>
        <v>-1.0431547243001216E-2</v>
      </c>
      <c r="K355" s="9">
        <f>IF(testdata[[#This Row],[valRaw]]&gt;0.99,0.999,IF(testdata[[#This Row],[valRaw]]&lt;-0.99,-0.999,testdata[[#This Row],[valRaw]]))</f>
        <v>-1.0431547243001216E-2</v>
      </c>
      <c r="L355" s="9">
        <f>0.5*LN((1+testdata[[#This Row],[valAdj]])/(1-testdata[[#This Row],[valAdj]]))+0.5*L354</f>
        <v>0.16901566463912041</v>
      </c>
      <c r="M355" s="9">
        <f t="shared" si="10"/>
        <v>0.35889518056801045</v>
      </c>
      <c r="O355" s="2">
        <v>43250</v>
      </c>
      <c r="P355" s="9">
        <v>0.16900000000000001</v>
      </c>
      <c r="Q355" s="9">
        <v>0.3589</v>
      </c>
    </row>
    <row r="356" spans="1:17" x14ac:dyDescent="0.25">
      <c r="A356" s="4">
        <v>355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3">
        <f>(testdata[[#This Row],[high]]+testdata[[#This Row],[low]])/2</f>
        <v>262.40999999999997</v>
      </c>
      <c r="H356" s="13">
        <f>MIN(G347:G356)</f>
        <v>260.57000000000005</v>
      </c>
      <c r="I356" s="13">
        <f t="shared" si="11"/>
        <v>264.22500000000002</v>
      </c>
      <c r="J356" s="9">
        <f>0.33*2*((testdata[[#This Row],[price]]-testdata[[#This Row],[minL]])/(testdata[[#This Row],[maxH]]-testdata[[#This Row],[minL]])-0.5)+0.67*K355</f>
        <v>-4.7319547102786701E-3</v>
      </c>
      <c r="K356" s="9">
        <f>IF(testdata[[#This Row],[valRaw]]&gt;0.99,0.999,IF(testdata[[#This Row],[valRaw]]&lt;-0.99,-0.999,testdata[[#This Row],[valRaw]]))</f>
        <v>-4.7319547102786701E-3</v>
      </c>
      <c r="L356" s="9">
        <f>0.5*LN((1+testdata[[#This Row],[valAdj]])/(1-testdata[[#This Row],[valAdj]]))+0.5*L355</f>
        <v>7.9775842290450774E-2</v>
      </c>
      <c r="M356" s="9">
        <f t="shared" si="10"/>
        <v>0.16901566463912041</v>
      </c>
      <c r="O356" s="2">
        <v>43251</v>
      </c>
      <c r="P356" s="9">
        <v>7.9799999999999996E-2</v>
      </c>
      <c r="Q356" s="9">
        <v>0.16900000000000001</v>
      </c>
    </row>
    <row r="357" spans="1:17" x14ac:dyDescent="0.25">
      <c r="A357" s="4">
        <v>356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3">
        <f>(testdata[[#This Row],[high]]+testdata[[#This Row],[low]])/2</f>
        <v>264.12</v>
      </c>
      <c r="H357" s="13">
        <f>MIN(G348:G357)</f>
        <v>260.57000000000005</v>
      </c>
      <c r="I357" s="13">
        <f t="shared" si="11"/>
        <v>264.22500000000002</v>
      </c>
      <c r="J357" s="9">
        <f>0.33*2*((testdata[[#This Row],[price]]-testdata[[#This Row],[minL]])/(testdata[[#This Row],[maxH]]-testdata[[#This Row],[minL]])-0.5)+0.67*K356</f>
        <v>0.30786926202673642</v>
      </c>
      <c r="K357" s="9">
        <f>IF(testdata[[#This Row],[valRaw]]&gt;0.99,0.999,IF(testdata[[#This Row],[valRaw]]&lt;-0.99,-0.999,testdata[[#This Row],[valRaw]]))</f>
        <v>0.30786926202673642</v>
      </c>
      <c r="L357" s="9">
        <f>0.5*LN((1+testdata[[#This Row],[valAdj]])/(1-testdata[[#This Row],[valAdj]]))+0.5*L356</f>
        <v>0.35807777562647458</v>
      </c>
      <c r="M357" s="9">
        <f t="shared" si="10"/>
        <v>7.9775842290450774E-2</v>
      </c>
      <c r="O357" s="2">
        <v>43252</v>
      </c>
      <c r="P357" s="9">
        <v>0.35809999999999997</v>
      </c>
      <c r="Q357" s="9">
        <v>7.9799999999999996E-2</v>
      </c>
    </row>
    <row r="358" spans="1:17" x14ac:dyDescent="0.25">
      <c r="A358" s="4">
        <v>357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3">
        <f>(testdata[[#This Row],[high]]+testdata[[#This Row],[low]])/2</f>
        <v>265.64999999999998</v>
      </c>
      <c r="H358" s="13">
        <f>MIN(G349:G358)</f>
        <v>260.57000000000005</v>
      </c>
      <c r="I358" s="13">
        <f t="shared" si="11"/>
        <v>265.64999999999998</v>
      </c>
      <c r="J358" s="9">
        <f>0.33*2*((testdata[[#This Row],[price]]-testdata[[#This Row],[minL]])/(testdata[[#This Row],[maxH]]-testdata[[#This Row],[minL]])-0.5)+0.67*K357</f>
        <v>0.53627240555791345</v>
      </c>
      <c r="K358" s="9">
        <f>IF(testdata[[#This Row],[valRaw]]&gt;0.99,0.999,IF(testdata[[#This Row],[valRaw]]&lt;-0.99,-0.999,testdata[[#This Row],[valRaw]]))</f>
        <v>0.53627240555791345</v>
      </c>
      <c r="L358" s="9">
        <f>0.5*LN((1+testdata[[#This Row],[valAdj]])/(1-testdata[[#This Row],[valAdj]]))+0.5*L357</f>
        <v>0.77794736104767948</v>
      </c>
      <c r="M358" s="9">
        <f t="shared" si="10"/>
        <v>0.35807777562647458</v>
      </c>
      <c r="O358" s="2">
        <v>43255</v>
      </c>
      <c r="P358" s="9">
        <v>0.77790000000000004</v>
      </c>
      <c r="Q358" s="9">
        <v>0.35809999999999997</v>
      </c>
    </row>
    <row r="359" spans="1:17" x14ac:dyDescent="0.25">
      <c r="A359" s="4">
        <v>358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3">
        <f>(testdata[[#This Row],[high]]+testdata[[#This Row],[low]])/2</f>
        <v>265.77999999999997</v>
      </c>
      <c r="H359" s="13">
        <f>MIN(G350:G359)</f>
        <v>260.57000000000005</v>
      </c>
      <c r="I359" s="13">
        <f t="shared" si="11"/>
        <v>265.77999999999997</v>
      </c>
      <c r="J359" s="9">
        <f>0.33*2*((testdata[[#This Row],[price]]-testdata[[#This Row],[minL]])/(testdata[[#This Row],[maxH]]-testdata[[#This Row],[minL]])-0.5)+0.67*K358</f>
        <v>0.68930251172380208</v>
      </c>
      <c r="K359" s="9">
        <f>IF(testdata[[#This Row],[valRaw]]&gt;0.99,0.999,IF(testdata[[#This Row],[valRaw]]&lt;-0.99,-0.999,testdata[[#This Row],[valRaw]]))</f>
        <v>0.68930251172380208</v>
      </c>
      <c r="L359" s="9">
        <f>0.5*LN((1+testdata[[#This Row],[valAdj]])/(1-testdata[[#This Row],[valAdj]]))+0.5*L358</f>
        <v>1.2355993182661775</v>
      </c>
      <c r="M359" s="9">
        <f t="shared" si="10"/>
        <v>0.77794736104767948</v>
      </c>
      <c r="O359" s="2">
        <v>43256</v>
      </c>
      <c r="P359" s="9">
        <v>1.2356</v>
      </c>
      <c r="Q359" s="9">
        <v>0.77790000000000004</v>
      </c>
    </row>
    <row r="360" spans="1:17" x14ac:dyDescent="0.25">
      <c r="A360" s="4">
        <v>359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3">
        <f>(testdata[[#This Row],[high]]+testdata[[#This Row],[low]])/2</f>
        <v>267.185</v>
      </c>
      <c r="H360" s="13">
        <f>MIN(G351:G360)</f>
        <v>260.57000000000005</v>
      </c>
      <c r="I360" s="13">
        <f t="shared" si="11"/>
        <v>267.185</v>
      </c>
      <c r="J360" s="9">
        <f>0.33*2*((testdata[[#This Row],[price]]-testdata[[#This Row],[minL]])/(testdata[[#This Row],[maxH]]-testdata[[#This Row],[minL]])-0.5)+0.67*K359</f>
        <v>0.79183268285494746</v>
      </c>
      <c r="K360" s="9">
        <f>IF(testdata[[#This Row],[valRaw]]&gt;0.99,0.999,IF(testdata[[#This Row],[valRaw]]&lt;-0.99,-0.999,testdata[[#This Row],[valRaw]]))</f>
        <v>0.79183268285494746</v>
      </c>
      <c r="L360" s="9">
        <f>0.5*LN((1+testdata[[#This Row],[valAdj]])/(1-testdata[[#This Row],[valAdj]]))+0.5*L359</f>
        <v>1.6941256864053105</v>
      </c>
      <c r="M360" s="9">
        <f t="shared" si="10"/>
        <v>1.2355993182661775</v>
      </c>
      <c r="O360" s="2">
        <v>43257</v>
      </c>
      <c r="P360" s="9">
        <v>1.6940999999999999</v>
      </c>
      <c r="Q360" s="9">
        <v>1.2356</v>
      </c>
    </row>
    <row r="361" spans="1:17" x14ac:dyDescent="0.25">
      <c r="A361" s="4">
        <v>360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3">
        <f>(testdata[[#This Row],[high]]+testdata[[#This Row],[low]])/2</f>
        <v>268.15499999999997</v>
      </c>
      <c r="H361" s="13">
        <f>MIN(G352:G361)</f>
        <v>260.57000000000005</v>
      </c>
      <c r="I361" s="13">
        <f t="shared" si="11"/>
        <v>268.15499999999997</v>
      </c>
      <c r="J361" s="9">
        <f>0.33*2*((testdata[[#This Row],[price]]-testdata[[#This Row],[minL]])/(testdata[[#This Row],[maxH]]-testdata[[#This Row],[minL]])-0.5)+0.67*K360</f>
        <v>0.86052789751281478</v>
      </c>
      <c r="K361" s="9">
        <f>IF(testdata[[#This Row],[valRaw]]&gt;0.99,0.999,IF(testdata[[#This Row],[valRaw]]&lt;-0.99,-0.999,testdata[[#This Row],[valRaw]]))</f>
        <v>0.86052789751281478</v>
      </c>
      <c r="L361" s="9">
        <f>0.5*LN((1+testdata[[#This Row],[valAdj]])/(1-testdata[[#This Row],[valAdj]]))+0.5*L360</f>
        <v>2.1424383148099766</v>
      </c>
      <c r="M361" s="9">
        <f t="shared" si="10"/>
        <v>1.6941256864053105</v>
      </c>
      <c r="O361" s="2">
        <v>43258</v>
      </c>
      <c r="P361" s="9">
        <v>2.1423999999999999</v>
      </c>
      <c r="Q361" s="9">
        <v>1.6940999999999999</v>
      </c>
    </row>
    <row r="362" spans="1:17" x14ac:dyDescent="0.25">
      <c r="A362" s="4">
        <v>361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3">
        <f>(testdata[[#This Row],[high]]+testdata[[#This Row],[low]])/2</f>
        <v>268.29499999999996</v>
      </c>
      <c r="H362" s="13">
        <f>MIN(G353:G362)</f>
        <v>260.57000000000005</v>
      </c>
      <c r="I362" s="13">
        <f t="shared" si="11"/>
        <v>268.29499999999996</v>
      </c>
      <c r="J362" s="9">
        <f>0.33*2*((testdata[[#This Row],[price]]-testdata[[#This Row],[minL]])/(testdata[[#This Row],[maxH]]-testdata[[#This Row],[minL]])-0.5)+0.67*K361</f>
        <v>0.90655369133358588</v>
      </c>
      <c r="K362" s="9">
        <f>IF(testdata[[#This Row],[valRaw]]&gt;0.99,0.999,IF(testdata[[#This Row],[valRaw]]&lt;-0.99,-0.999,testdata[[#This Row],[valRaw]]))</f>
        <v>0.90655369133358588</v>
      </c>
      <c r="L362" s="9">
        <f>0.5*LN((1+testdata[[#This Row],[valAdj]])/(1-testdata[[#This Row],[valAdj]]))+0.5*L361</f>
        <v>2.5790519117343225</v>
      </c>
      <c r="M362" s="9">
        <f t="shared" si="10"/>
        <v>2.1424383148099766</v>
      </c>
      <c r="O362" s="2">
        <v>43259</v>
      </c>
      <c r="P362" s="9">
        <v>2.5790999999999999</v>
      </c>
      <c r="Q362" s="9">
        <v>2.1423999999999999</v>
      </c>
    </row>
    <row r="363" spans="1:17" x14ac:dyDescent="0.25">
      <c r="A363" s="4">
        <v>362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3">
        <f>(testdata[[#This Row],[high]]+testdata[[#This Row],[low]])/2</f>
        <v>269.63499999999999</v>
      </c>
      <c r="H363" s="13">
        <f>MIN(G354:G363)</f>
        <v>260.57000000000005</v>
      </c>
      <c r="I363" s="13">
        <f t="shared" si="11"/>
        <v>269.63499999999999</v>
      </c>
      <c r="J363" s="9">
        <f>0.33*2*((testdata[[#This Row],[price]]-testdata[[#This Row],[minL]])/(testdata[[#This Row],[maxH]]-testdata[[#This Row],[minL]])-0.5)+0.67*K362</f>
        <v>0.93739097319350262</v>
      </c>
      <c r="K363" s="9">
        <f>IF(testdata[[#This Row],[valRaw]]&gt;0.99,0.999,IF(testdata[[#This Row],[valRaw]]&lt;-0.99,-0.999,testdata[[#This Row],[valRaw]]))</f>
        <v>0.93739097319350262</v>
      </c>
      <c r="L363" s="9">
        <f>0.5*LN((1+testdata[[#This Row],[valAdj]])/(1-testdata[[#This Row],[valAdj]]))+0.5*L362</f>
        <v>3.0056199667905106</v>
      </c>
      <c r="M363" s="9">
        <f t="shared" si="10"/>
        <v>2.5790519117343225</v>
      </c>
      <c r="O363" s="2">
        <v>43262</v>
      </c>
      <c r="P363" s="9">
        <v>3.0055999999999998</v>
      </c>
      <c r="Q363" s="9">
        <v>2.5790999999999999</v>
      </c>
    </row>
    <row r="364" spans="1:17" x14ac:dyDescent="0.25">
      <c r="A364" s="4">
        <v>363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3">
        <f>(testdata[[#This Row],[high]]+testdata[[#This Row],[low]])/2</f>
        <v>269.55500000000001</v>
      </c>
      <c r="H364" s="13">
        <f>MIN(G355:G364)</f>
        <v>262.40999999999997</v>
      </c>
      <c r="I364" s="13">
        <f t="shared" si="11"/>
        <v>269.63499999999999</v>
      </c>
      <c r="J364" s="9">
        <f>0.33*2*((testdata[[#This Row],[price]]-testdata[[#This Row],[minL]])/(testdata[[#This Row],[maxH]]-testdata[[#This Row],[minL]])-0.5)+0.67*K363</f>
        <v>0.95074399356213968</v>
      </c>
      <c r="K364" s="9">
        <f>IF(testdata[[#This Row],[valRaw]]&gt;0.99,0.999,IF(testdata[[#This Row],[valRaw]]&lt;-0.99,-0.999,testdata[[#This Row],[valRaw]]))</f>
        <v>0.95074399356213968</v>
      </c>
      <c r="L364" s="9">
        <f>0.5*LN((1+testdata[[#This Row],[valAdj]])/(1-testdata[[#This Row],[valAdj]]))+0.5*L363</f>
        <v>3.3422773812156947</v>
      </c>
      <c r="M364" s="9">
        <f t="shared" si="10"/>
        <v>3.0056199667905106</v>
      </c>
      <c r="O364" s="2">
        <v>43263</v>
      </c>
      <c r="P364" s="9">
        <v>3.3422999999999998</v>
      </c>
      <c r="Q364" s="9">
        <v>3.0055999999999998</v>
      </c>
    </row>
    <row r="365" spans="1:17" x14ac:dyDescent="0.25">
      <c r="A365" s="4">
        <v>364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3">
        <f>(testdata[[#This Row],[high]]+testdata[[#This Row],[low]])/2</f>
        <v>269.44</v>
      </c>
      <c r="H365" s="13">
        <f>MIN(G356:G365)</f>
        <v>262.40999999999997</v>
      </c>
      <c r="I365" s="13">
        <f t="shared" si="11"/>
        <v>269.63499999999999</v>
      </c>
      <c r="J365" s="9">
        <f>0.33*2*((testdata[[#This Row],[price]]-testdata[[#This Row],[minL]])/(testdata[[#This Row],[maxH]]-testdata[[#This Row],[minL]])-0.5)+0.67*K364</f>
        <v>0.94918532689770696</v>
      </c>
      <c r="K365" s="9">
        <f>IF(testdata[[#This Row],[valRaw]]&gt;0.99,0.999,IF(testdata[[#This Row],[valRaw]]&lt;-0.99,-0.999,testdata[[#This Row],[valRaw]]))</f>
        <v>0.94918532689770696</v>
      </c>
      <c r="L365" s="9">
        <f>0.5*LN((1+testdata[[#This Row],[valAdj]])/(1-testdata[[#This Row],[valAdj]]))+0.5*L364</f>
        <v>3.4946295054631089</v>
      </c>
      <c r="M365" s="9">
        <f t="shared" si="10"/>
        <v>3.3422773812156947</v>
      </c>
      <c r="O365" s="2">
        <v>43264</v>
      </c>
      <c r="P365" s="9">
        <v>3.4946000000000002</v>
      </c>
      <c r="Q365" s="9">
        <v>3.3422999999999998</v>
      </c>
    </row>
    <row r="366" spans="1:17" x14ac:dyDescent="0.25">
      <c r="A366" s="4">
        <v>365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3">
        <f>(testdata[[#This Row],[high]]+testdata[[#This Row],[low]])/2</f>
        <v>269.495</v>
      </c>
      <c r="H366" s="13">
        <f>MIN(G357:G366)</f>
        <v>264.12</v>
      </c>
      <c r="I366" s="13">
        <f t="shared" si="11"/>
        <v>269.63499999999999</v>
      </c>
      <c r="J366" s="9">
        <f>0.33*2*((testdata[[#This Row],[price]]-testdata[[#This Row],[minL]])/(testdata[[#This Row],[maxH]]-testdata[[#This Row],[minL]])-0.5)+0.67*K365</f>
        <v>0.94919986258447531</v>
      </c>
      <c r="K366" s="9">
        <f>IF(testdata[[#This Row],[valRaw]]&gt;0.99,0.999,IF(testdata[[#This Row],[valRaw]]&lt;-0.99,-0.999,testdata[[#This Row],[valRaw]]))</f>
        <v>0.94919986258447531</v>
      </c>
      <c r="L366" s="9">
        <f>0.5*LN((1+testdata[[#This Row],[valAdj]])/(1-testdata[[#This Row],[valAdj]]))+0.5*L365</f>
        <v>3.5709523431616219</v>
      </c>
      <c r="M366" s="9">
        <f t="shared" si="10"/>
        <v>3.4946295054631089</v>
      </c>
      <c r="O366" s="2">
        <v>43265</v>
      </c>
      <c r="P366" s="9">
        <v>3.5710000000000002</v>
      </c>
      <c r="Q366" s="9">
        <v>3.4946000000000002</v>
      </c>
    </row>
    <row r="367" spans="1:17" x14ac:dyDescent="0.25">
      <c r="A367" s="4">
        <v>366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3">
        <f>(testdata[[#This Row],[high]]+testdata[[#This Row],[low]])/2</f>
        <v>268.5</v>
      </c>
      <c r="H367" s="13">
        <f>MIN(G358:G367)</f>
        <v>265.64999999999998</v>
      </c>
      <c r="I367" s="13">
        <f t="shared" si="11"/>
        <v>269.63499999999999</v>
      </c>
      <c r="J367" s="9">
        <f>0.33*2*((testdata[[#This Row],[price]]-testdata[[#This Row],[minL]])/(testdata[[#This Row],[maxH]]-testdata[[#This Row],[minL]])-0.5)+0.67*K366</f>
        <v>0.77798398321390927</v>
      </c>
      <c r="K367" s="9">
        <f>IF(testdata[[#This Row],[valRaw]]&gt;0.99,0.999,IF(testdata[[#This Row],[valRaw]]&lt;-0.99,-0.999,testdata[[#This Row],[valRaw]]))</f>
        <v>0.77798398321390927</v>
      </c>
      <c r="L367" s="9">
        <f>0.5*LN((1+testdata[[#This Row],[valAdj]])/(1-testdata[[#This Row],[valAdj]]))+0.5*L366</f>
        <v>2.8257191119619529</v>
      </c>
      <c r="M367" s="9">
        <f t="shared" si="10"/>
        <v>3.5709523431616219</v>
      </c>
      <c r="O367" s="2">
        <v>43266</v>
      </c>
      <c r="P367" s="9">
        <v>2.8256999999999999</v>
      </c>
      <c r="Q367" s="9">
        <v>3.5710000000000002</v>
      </c>
    </row>
    <row r="368" spans="1:17" x14ac:dyDescent="0.25">
      <c r="A368" s="4">
        <v>367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3">
        <f>(testdata[[#This Row],[high]]+testdata[[#This Row],[low]])/2</f>
        <v>267.91999999999996</v>
      </c>
      <c r="H368" s="13">
        <f>MIN(G359:G368)</f>
        <v>265.77999999999997</v>
      </c>
      <c r="I368" s="13">
        <f t="shared" si="11"/>
        <v>269.63499999999999</v>
      </c>
      <c r="J368" s="9">
        <f>0.33*2*((testdata[[#This Row],[price]]-testdata[[#This Row],[minL]])/(testdata[[#This Row],[maxH]]-testdata[[#This Row],[minL]])-0.5)+0.67*K367</f>
        <v>0.55763059171051355</v>
      </c>
      <c r="K368" s="9">
        <f>IF(testdata[[#This Row],[valRaw]]&gt;0.99,0.999,IF(testdata[[#This Row],[valRaw]]&lt;-0.99,-0.999,testdata[[#This Row],[valRaw]]))</f>
        <v>0.55763059171051355</v>
      </c>
      <c r="L368" s="9">
        <f>0.5*LN((1+testdata[[#This Row],[valAdj]])/(1-testdata[[#This Row],[valAdj]]))+0.5*L367</f>
        <v>2.0422474538663056</v>
      </c>
      <c r="M368" s="9">
        <f t="shared" si="10"/>
        <v>2.8257191119619529</v>
      </c>
      <c r="O368" s="2">
        <v>43269</v>
      </c>
      <c r="P368" s="9">
        <v>2.0421999999999998</v>
      </c>
      <c r="Q368" s="9">
        <v>2.8256999999999999</v>
      </c>
    </row>
    <row r="369" spans="1:17" x14ac:dyDescent="0.25">
      <c r="A369" s="4">
        <v>368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3">
        <f>(testdata[[#This Row],[high]]+testdata[[#This Row],[low]])/2</f>
        <v>266.76499999999999</v>
      </c>
      <c r="H369" s="13">
        <f>MIN(G360:G369)</f>
        <v>266.76499999999999</v>
      </c>
      <c r="I369" s="13">
        <f t="shared" si="11"/>
        <v>269.63499999999999</v>
      </c>
      <c r="J369" s="9">
        <f>0.33*2*((testdata[[#This Row],[price]]-testdata[[#This Row],[minL]])/(testdata[[#This Row],[maxH]]-testdata[[#This Row],[minL]])-0.5)+0.67*K368</f>
        <v>4.3612496446044091E-2</v>
      </c>
      <c r="K369" s="9">
        <f>IF(testdata[[#This Row],[valRaw]]&gt;0.99,0.999,IF(testdata[[#This Row],[valRaw]]&lt;-0.99,-0.999,testdata[[#This Row],[valRaw]]))</f>
        <v>4.3612496446044091E-2</v>
      </c>
      <c r="L369" s="9">
        <f>0.5*LN((1+testdata[[#This Row],[valAdj]])/(1-testdata[[#This Row],[valAdj]]))+0.5*L368</f>
        <v>1.0647639060257217</v>
      </c>
      <c r="M369" s="9">
        <f t="shared" si="10"/>
        <v>2.0422474538663056</v>
      </c>
      <c r="O369" s="2">
        <v>43270</v>
      </c>
      <c r="P369" s="9">
        <v>1.0648</v>
      </c>
      <c r="Q369" s="9">
        <v>2.0421999999999998</v>
      </c>
    </row>
    <row r="370" spans="1:17" x14ac:dyDescent="0.25">
      <c r="A370" s="4">
        <v>369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3">
        <f>(testdata[[#This Row],[high]]+testdata[[#This Row],[low]])/2</f>
        <v>268.23500000000001</v>
      </c>
      <c r="H370" s="13">
        <f>MIN(G361:G370)</f>
        <v>266.76499999999999</v>
      </c>
      <c r="I370" s="13">
        <f t="shared" si="11"/>
        <v>269.63499999999999</v>
      </c>
      <c r="J370" s="9">
        <f>0.33*2*((testdata[[#This Row],[price]]-testdata[[#This Row],[minL]])/(testdata[[#This Row],[maxH]]-testdata[[#This Row],[minL]])-0.5)+0.67*K369</f>
        <v>3.7269153106660145E-2</v>
      </c>
      <c r="K370" s="9">
        <f>IF(testdata[[#This Row],[valRaw]]&gt;0.99,0.999,IF(testdata[[#This Row],[valRaw]]&lt;-0.99,-0.999,testdata[[#This Row],[valRaw]]))</f>
        <v>3.7269153106660145E-2</v>
      </c>
      <c r="L370" s="9">
        <f>0.5*LN((1+testdata[[#This Row],[valAdj]])/(1-testdata[[#This Row],[valAdj]]))+0.5*L369</f>
        <v>0.56966837600526554</v>
      </c>
      <c r="M370" s="9">
        <f t="shared" si="10"/>
        <v>1.0647639060257217</v>
      </c>
      <c r="O370" s="2">
        <v>43271</v>
      </c>
      <c r="P370" s="9">
        <v>0.56969999999999998</v>
      </c>
      <c r="Q370" s="9">
        <v>1.0648</v>
      </c>
    </row>
    <row r="371" spans="1:17" x14ac:dyDescent="0.25">
      <c r="A371" s="4">
        <v>370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3">
        <f>(testdata[[#This Row],[high]]+testdata[[#This Row],[low]])/2</f>
        <v>266.95</v>
      </c>
      <c r="H371" s="13">
        <f>MIN(G362:G371)</f>
        <v>266.76499999999999</v>
      </c>
      <c r="I371" s="13">
        <f t="shared" si="11"/>
        <v>269.63499999999999</v>
      </c>
      <c r="J371" s="9">
        <f>0.33*2*((testdata[[#This Row],[price]]-testdata[[#This Row],[minL]])/(testdata[[#This Row],[maxH]]-testdata[[#This Row],[minL]])-0.5)+0.67*K370</f>
        <v>-0.26248611341156863</v>
      </c>
      <c r="K371" s="9">
        <f>IF(testdata[[#This Row],[valRaw]]&gt;0.99,0.999,IF(testdata[[#This Row],[valRaw]]&lt;-0.99,-0.999,testdata[[#This Row],[valRaw]]))</f>
        <v>-0.26248611341156863</v>
      </c>
      <c r="L371" s="9">
        <f>0.5*LN((1+testdata[[#This Row],[valAdj]])/(1-testdata[[#This Row],[valAdj]]))+0.5*L370</f>
        <v>1.6057565751682157E-2</v>
      </c>
      <c r="M371" s="9">
        <f t="shared" si="10"/>
        <v>0.56966837600526554</v>
      </c>
      <c r="O371" s="2">
        <v>43272</v>
      </c>
      <c r="P371" s="9">
        <v>1.61E-2</v>
      </c>
      <c r="Q371" s="9">
        <v>0.56969999999999998</v>
      </c>
    </row>
    <row r="372" spans="1:17" x14ac:dyDescent="0.25">
      <c r="A372" s="4">
        <v>371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3">
        <f>(testdata[[#This Row],[high]]+testdata[[#This Row],[low]])/2</f>
        <v>267.25</v>
      </c>
      <c r="H372" s="13">
        <f>MIN(G363:G372)</f>
        <v>266.76499999999999</v>
      </c>
      <c r="I372" s="13">
        <f t="shared" si="11"/>
        <v>269.63499999999999</v>
      </c>
      <c r="J372" s="9">
        <f>0.33*2*((testdata[[#This Row],[price]]-testdata[[#This Row],[minL]])/(testdata[[#This Row],[maxH]]-testdata[[#This Row],[minL]])-0.5)+0.67*K371</f>
        <v>-0.39433259494045186</v>
      </c>
      <c r="K372" s="9">
        <f>IF(testdata[[#This Row],[valRaw]]&gt;0.99,0.999,IF(testdata[[#This Row],[valRaw]]&lt;-0.99,-0.999,testdata[[#This Row],[valRaw]]))</f>
        <v>-0.39433259494045186</v>
      </c>
      <c r="L372" s="9">
        <f>0.5*LN((1+testdata[[#This Row],[valAdj]])/(1-testdata[[#This Row],[valAdj]]))+0.5*L371</f>
        <v>-0.40889129429364007</v>
      </c>
      <c r="M372" s="9">
        <f t="shared" si="10"/>
        <v>1.6057565751682157E-2</v>
      </c>
      <c r="O372" s="2">
        <v>43273</v>
      </c>
      <c r="P372" s="9">
        <v>-0.40889999999999999</v>
      </c>
      <c r="Q372" s="9">
        <v>1.61E-2</v>
      </c>
    </row>
    <row r="373" spans="1:17" x14ac:dyDescent="0.25">
      <c r="A373" s="4">
        <v>372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3">
        <f>(testdata[[#This Row],[high]]+testdata[[#This Row],[low]])/2</f>
        <v>263.57499999999999</v>
      </c>
      <c r="H373" s="13">
        <f>MIN(G364:G373)</f>
        <v>263.57499999999999</v>
      </c>
      <c r="I373" s="13">
        <f t="shared" si="11"/>
        <v>269.55500000000001</v>
      </c>
      <c r="J373" s="9">
        <f>0.33*2*((testdata[[#This Row],[price]]-testdata[[#This Row],[minL]])/(testdata[[#This Row],[maxH]]-testdata[[#This Row],[minL]])-0.5)+0.67*K372</f>
        <v>-0.59420283861010281</v>
      </c>
      <c r="K373" s="9">
        <f>IF(testdata[[#This Row],[valRaw]]&gt;0.99,0.999,IF(testdata[[#This Row],[valRaw]]&lt;-0.99,-0.999,testdata[[#This Row],[valRaw]]))</f>
        <v>-0.59420283861010281</v>
      </c>
      <c r="L373" s="9">
        <f>0.5*LN((1+testdata[[#This Row],[valAdj]])/(1-testdata[[#This Row],[valAdj]]))+0.5*L372</f>
        <v>-0.88858348230046347</v>
      </c>
      <c r="M373" s="9">
        <f t="shared" si="10"/>
        <v>-0.40889129429364007</v>
      </c>
      <c r="O373" s="2">
        <v>43276</v>
      </c>
      <c r="P373" s="9">
        <v>-0.88859999999999995</v>
      </c>
      <c r="Q373" s="9">
        <v>-0.40889999999999999</v>
      </c>
    </row>
    <row r="374" spans="1:17" x14ac:dyDescent="0.25">
      <c r="A374" s="4">
        <v>373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3">
        <f>(testdata[[#This Row],[high]]+testdata[[#This Row],[low]])/2</f>
        <v>263.88</v>
      </c>
      <c r="H374" s="13">
        <f>MIN(G365:G374)</f>
        <v>263.57499999999999</v>
      </c>
      <c r="I374" s="13">
        <f t="shared" si="11"/>
        <v>269.495</v>
      </c>
      <c r="J374" s="9">
        <f>0.33*2*((testdata[[#This Row],[price]]-testdata[[#This Row],[minL]])/(testdata[[#This Row],[maxH]]-testdata[[#This Row],[minL]])-0.5)+0.67*K373</f>
        <v>-0.69411252349038988</v>
      </c>
      <c r="K374" s="9">
        <f>IF(testdata[[#This Row],[valRaw]]&gt;0.99,0.999,IF(testdata[[#This Row],[valRaw]]&lt;-0.99,-0.999,testdata[[#This Row],[valRaw]]))</f>
        <v>-0.69411252349038988</v>
      </c>
      <c r="L374" s="9">
        <f>0.5*LN((1+testdata[[#This Row],[valAdj]])/(1-testdata[[#This Row],[valAdj]]))+0.5*L373</f>
        <v>-1.3001402347672648</v>
      </c>
      <c r="M374" s="9">
        <f t="shared" si="10"/>
        <v>-0.88858348230046347</v>
      </c>
      <c r="O374" s="2">
        <v>43277</v>
      </c>
      <c r="P374" s="9">
        <v>-1.3001</v>
      </c>
      <c r="Q374" s="9">
        <v>-0.88859999999999995</v>
      </c>
    </row>
    <row r="375" spans="1:17" x14ac:dyDescent="0.25">
      <c r="A375" s="4">
        <v>374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3">
        <f>(testdata[[#This Row],[high]]+testdata[[#This Row],[low]])/2</f>
        <v>263.73500000000001</v>
      </c>
      <c r="H375" s="13">
        <f>MIN(G366:G375)</f>
        <v>263.57499999999999</v>
      </c>
      <c r="I375" s="13">
        <f t="shared" si="11"/>
        <v>269.495</v>
      </c>
      <c r="J375" s="9">
        <f>0.33*2*((testdata[[#This Row],[price]]-testdata[[#This Row],[minL]])/(testdata[[#This Row],[maxH]]-testdata[[#This Row],[minL]])-0.5)+0.67*K374</f>
        <v>-0.77721755290072059</v>
      </c>
      <c r="K375" s="9">
        <f>IF(testdata[[#This Row],[valRaw]]&gt;0.99,0.999,IF(testdata[[#This Row],[valRaw]]&lt;-0.99,-0.999,testdata[[#This Row],[valRaw]]))</f>
        <v>-0.77721755290072059</v>
      </c>
      <c r="L375" s="9">
        <f>0.5*LN((1+testdata[[#This Row],[valAdj]])/(1-testdata[[#This Row],[valAdj]]))+0.5*L374</f>
        <v>-1.6883743803820712</v>
      </c>
      <c r="M375" s="9">
        <f t="shared" si="10"/>
        <v>-1.3001402347672648</v>
      </c>
      <c r="O375" s="2">
        <v>43278</v>
      </c>
      <c r="P375" s="9">
        <v>-1.6883999999999999</v>
      </c>
      <c r="Q375" s="9">
        <v>-1.3001</v>
      </c>
    </row>
    <row r="376" spans="1:17" x14ac:dyDescent="0.25">
      <c r="A376" s="4">
        <v>375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3">
        <f>(testdata[[#This Row],[high]]+testdata[[#This Row],[low]])/2</f>
        <v>262.375</v>
      </c>
      <c r="H376" s="13">
        <f>MIN(G367:G376)</f>
        <v>262.375</v>
      </c>
      <c r="I376" s="13">
        <f t="shared" si="11"/>
        <v>268.5</v>
      </c>
      <c r="J376" s="9">
        <f>0.33*2*((testdata[[#This Row],[price]]-testdata[[#This Row],[minL]])/(testdata[[#This Row],[maxH]]-testdata[[#This Row],[minL]])-0.5)+0.67*K375</f>
        <v>-0.85073576044348287</v>
      </c>
      <c r="K376" s="9">
        <f>IF(testdata[[#This Row],[valRaw]]&gt;0.99,0.999,IF(testdata[[#This Row],[valRaw]]&lt;-0.99,-0.999,testdata[[#This Row],[valRaw]]))</f>
        <v>-0.85073576044348287</v>
      </c>
      <c r="L376" s="9">
        <f>0.5*LN((1+testdata[[#This Row],[valAdj]])/(1-testdata[[#This Row],[valAdj]]))+0.5*L375</f>
        <v>-2.102997386300852</v>
      </c>
      <c r="M376" s="9">
        <f t="shared" si="10"/>
        <v>-1.6883743803820712</v>
      </c>
      <c r="O376" s="2">
        <v>43279</v>
      </c>
      <c r="P376" s="9">
        <v>-2.1030000000000002</v>
      </c>
      <c r="Q376" s="9">
        <v>-1.6883999999999999</v>
      </c>
    </row>
    <row r="377" spans="1:17" x14ac:dyDescent="0.25">
      <c r="A377" s="4">
        <v>376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3">
        <f>(testdata[[#This Row],[high]]+testdata[[#This Row],[low]])/2</f>
        <v>264.59000000000003</v>
      </c>
      <c r="H377" s="13">
        <f>MIN(G368:G377)</f>
        <v>262.375</v>
      </c>
      <c r="I377" s="13">
        <f t="shared" si="11"/>
        <v>268.23500000000001</v>
      </c>
      <c r="J377" s="9">
        <f>0.33*2*((testdata[[#This Row],[price]]-testdata[[#This Row],[minL]])/(testdata[[#This Row],[maxH]]-testdata[[#This Row],[minL]])-0.5)+0.67*K376</f>
        <v>-0.65052196973603837</v>
      </c>
      <c r="K377" s="9">
        <f>IF(testdata[[#This Row],[valRaw]]&gt;0.99,0.999,IF(testdata[[#This Row],[valRaw]]&lt;-0.99,-0.999,testdata[[#This Row],[valRaw]]))</f>
        <v>-0.65052196973603837</v>
      </c>
      <c r="L377" s="9">
        <f>0.5*LN((1+testdata[[#This Row],[valAdj]])/(1-testdata[[#This Row],[valAdj]]))+0.5*L376</f>
        <v>-1.827701774620218</v>
      </c>
      <c r="M377" s="9">
        <f t="shared" si="10"/>
        <v>-2.102997386300852</v>
      </c>
      <c r="O377" s="2">
        <v>43280</v>
      </c>
      <c r="P377" s="9">
        <v>-1.8277000000000001</v>
      </c>
      <c r="Q377" s="9">
        <v>-2.1030000000000002</v>
      </c>
    </row>
    <row r="378" spans="1:17" x14ac:dyDescent="0.25">
      <c r="A378" s="4">
        <v>377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3">
        <f>(testdata[[#This Row],[high]]+testdata[[#This Row],[low]])/2</f>
        <v>262.88</v>
      </c>
      <c r="H378" s="13">
        <f>MIN(G369:G378)</f>
        <v>262.375</v>
      </c>
      <c r="I378" s="13">
        <f t="shared" si="11"/>
        <v>268.23500000000001</v>
      </c>
      <c r="J378" s="9">
        <f>0.33*2*((testdata[[#This Row],[price]]-testdata[[#This Row],[minL]])/(testdata[[#This Row],[maxH]]-testdata[[#This Row],[minL]])-0.5)+0.67*K377</f>
        <v>-0.70897258661734441</v>
      </c>
      <c r="K378" s="9">
        <f>IF(testdata[[#This Row],[valRaw]]&gt;0.99,0.999,IF(testdata[[#This Row],[valRaw]]&lt;-0.99,-0.999,testdata[[#This Row],[valRaw]]))</f>
        <v>-0.70897258661734441</v>
      </c>
      <c r="L378" s="9">
        <f>0.5*LN((1+testdata[[#This Row],[valAdj]])/(1-testdata[[#This Row],[valAdj]]))+0.5*L377</f>
        <v>-1.7989659751050431</v>
      </c>
      <c r="M378" s="9">
        <f t="shared" si="10"/>
        <v>-1.827701774620218</v>
      </c>
      <c r="O378" s="2">
        <v>43283</v>
      </c>
      <c r="P378" s="9">
        <v>-1.7989999999999999</v>
      </c>
      <c r="Q378" s="9">
        <v>-1.8277000000000001</v>
      </c>
    </row>
    <row r="379" spans="1:17" x14ac:dyDescent="0.25">
      <c r="A379" s="4">
        <v>378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3">
        <f>(testdata[[#This Row],[high]]+testdata[[#This Row],[low]])/2</f>
        <v>263.90999999999997</v>
      </c>
      <c r="H379" s="13">
        <f>MIN(G370:G379)</f>
        <v>262.375</v>
      </c>
      <c r="I379" s="13">
        <f t="shared" si="11"/>
        <v>268.23500000000001</v>
      </c>
      <c r="J379" s="9">
        <f>0.33*2*((testdata[[#This Row],[price]]-testdata[[#This Row],[minL]])/(testdata[[#This Row],[maxH]]-testdata[[#This Row],[minL]])-0.5)+0.67*K378</f>
        <v>-0.63212767398925618</v>
      </c>
      <c r="K379" s="9">
        <f>IF(testdata[[#This Row],[valRaw]]&gt;0.99,0.999,IF(testdata[[#This Row],[valRaw]]&lt;-0.99,-0.999,testdata[[#This Row],[valRaw]]))</f>
        <v>-0.63212767398925618</v>
      </c>
      <c r="L379" s="9">
        <f>0.5*LN((1+testdata[[#This Row],[valAdj]])/(1-testdata[[#This Row],[valAdj]]))+0.5*L378</f>
        <v>-1.644434900698581</v>
      </c>
      <c r="M379" s="9">
        <f t="shared" si="10"/>
        <v>-1.7989659751050431</v>
      </c>
      <c r="O379" s="2">
        <v>43284</v>
      </c>
      <c r="P379" s="9">
        <v>-1.6444000000000001</v>
      </c>
      <c r="Q379" s="9">
        <v>-1.7989999999999999</v>
      </c>
    </row>
    <row r="380" spans="1:17" x14ac:dyDescent="0.25">
      <c r="A380" s="4">
        <v>379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3">
        <f>(testdata[[#This Row],[high]]+testdata[[#This Row],[low]])/2</f>
        <v>264.27</v>
      </c>
      <c r="H380" s="13">
        <f>MIN(G371:G380)</f>
        <v>262.375</v>
      </c>
      <c r="I380" s="13">
        <f t="shared" si="11"/>
        <v>267.25</v>
      </c>
      <c r="J380" s="9">
        <f>0.33*2*((testdata[[#This Row],[price]]-testdata[[#This Row],[minL]])/(testdata[[#This Row],[maxH]]-testdata[[#This Row],[minL]])-0.5)+0.67*K379</f>
        <v>-0.49697169541895797</v>
      </c>
      <c r="K380" s="9">
        <f>IF(testdata[[#This Row],[valRaw]]&gt;0.99,0.999,IF(testdata[[#This Row],[valRaw]]&lt;-0.99,-0.999,testdata[[#This Row],[valRaw]]))</f>
        <v>-0.49697169541895797</v>
      </c>
      <c r="L380" s="9">
        <f>0.5*LN((1+testdata[[#This Row],[valAdj]])/(1-testdata[[#This Row],[valAdj]]))+0.5*L379</f>
        <v>-1.3674939686771255</v>
      </c>
      <c r="M380" s="9">
        <f t="shared" si="10"/>
        <v>-1.644434900698581</v>
      </c>
      <c r="O380" s="2">
        <v>43286</v>
      </c>
      <c r="P380" s="9">
        <v>-1.3674999999999999</v>
      </c>
      <c r="Q380" s="9">
        <v>-1.6444000000000001</v>
      </c>
    </row>
    <row r="381" spans="1:17" x14ac:dyDescent="0.25">
      <c r="A381" s="4">
        <v>380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3">
        <f>(testdata[[#This Row],[high]]+testdata[[#This Row],[low]])/2</f>
        <v>266.40999999999997</v>
      </c>
      <c r="H381" s="13">
        <f>MIN(G372:G381)</f>
        <v>262.375</v>
      </c>
      <c r="I381" s="13">
        <f t="shared" si="11"/>
        <v>267.25</v>
      </c>
      <c r="J381" s="9">
        <f>0.33*2*((testdata[[#This Row],[price]]-testdata[[#This Row],[minL]])/(testdata[[#This Row],[maxH]]-testdata[[#This Row],[minL]])-0.5)+0.67*K380</f>
        <v>-0.11669411285378309</v>
      </c>
      <c r="K381" s="9">
        <f>IF(testdata[[#This Row],[valRaw]]&gt;0.99,0.999,IF(testdata[[#This Row],[valRaw]]&lt;-0.99,-0.999,testdata[[#This Row],[valRaw]]))</f>
        <v>-0.11669411285378309</v>
      </c>
      <c r="L381" s="9">
        <f>0.5*LN((1+testdata[[#This Row],[valAdj]])/(1-testdata[[#This Row],[valAdj]]))+0.5*L380</f>
        <v>-0.80097516226344656</v>
      </c>
      <c r="M381" s="9">
        <f t="shared" si="10"/>
        <v>-1.3674939686771255</v>
      </c>
      <c r="O381" s="2">
        <v>43287</v>
      </c>
      <c r="P381" s="9">
        <v>-0.80100000000000005</v>
      </c>
      <c r="Q381" s="9">
        <v>-1.3674999999999999</v>
      </c>
    </row>
    <row r="382" spans="1:17" x14ac:dyDescent="0.25">
      <c r="A382" s="4">
        <v>381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3">
        <f>(testdata[[#This Row],[high]]+testdata[[#This Row],[low]])/2</f>
        <v>269.27999999999997</v>
      </c>
      <c r="H382" s="13">
        <f>MIN(G373:G382)</f>
        <v>262.375</v>
      </c>
      <c r="I382" s="13">
        <f t="shared" si="11"/>
        <v>269.27999999999997</v>
      </c>
      <c r="J382" s="9">
        <f>0.33*2*((testdata[[#This Row],[price]]-testdata[[#This Row],[minL]])/(testdata[[#This Row],[maxH]]-testdata[[#This Row],[minL]])-0.5)+0.67*K381</f>
        <v>0.25181494438796537</v>
      </c>
      <c r="K382" s="9">
        <f>IF(testdata[[#This Row],[valRaw]]&gt;0.99,0.999,IF(testdata[[#This Row],[valRaw]]&lt;-0.99,-0.999,testdata[[#This Row],[valRaw]]))</f>
        <v>0.25181494438796537</v>
      </c>
      <c r="L382" s="9">
        <f>0.5*LN((1+testdata[[#This Row],[valAdj]])/(1-testdata[[#This Row],[valAdj]]))+0.5*L381</f>
        <v>-0.14313788872588501</v>
      </c>
      <c r="M382" s="9">
        <f t="shared" si="10"/>
        <v>-0.80097516226344656</v>
      </c>
      <c r="O382" s="2">
        <v>43290</v>
      </c>
      <c r="P382" s="9">
        <v>-0.1431</v>
      </c>
      <c r="Q382" s="9">
        <v>-0.80100000000000005</v>
      </c>
    </row>
    <row r="383" spans="1:17" x14ac:dyDescent="0.25">
      <c r="A383" s="4">
        <v>382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3">
        <f>(testdata[[#This Row],[high]]+testdata[[#This Row],[low]])/2</f>
        <v>270.56</v>
      </c>
      <c r="H383" s="13">
        <f>MIN(G374:G383)</f>
        <v>262.375</v>
      </c>
      <c r="I383" s="13">
        <f t="shared" si="11"/>
        <v>270.56</v>
      </c>
      <c r="J383" s="9">
        <f>0.33*2*((testdata[[#This Row],[price]]-testdata[[#This Row],[minL]])/(testdata[[#This Row],[maxH]]-testdata[[#This Row],[minL]])-0.5)+0.67*K382</f>
        <v>0.49871601273993682</v>
      </c>
      <c r="K383" s="9">
        <f>IF(testdata[[#This Row],[valRaw]]&gt;0.99,0.999,IF(testdata[[#This Row],[valRaw]]&lt;-0.99,-0.999,testdata[[#This Row],[valRaw]]))</f>
        <v>0.49871601273993682</v>
      </c>
      <c r="L383" s="9">
        <f>0.5*LN((1+testdata[[#This Row],[valAdj]])/(1-testdata[[#This Row],[valAdj]]))+0.5*L382</f>
        <v>0.47602667947902255</v>
      </c>
      <c r="M383" s="9">
        <f t="shared" si="10"/>
        <v>-0.14313788872588501</v>
      </c>
      <c r="O383" s="2">
        <v>43291</v>
      </c>
      <c r="P383" s="9">
        <v>0.47599999999999998</v>
      </c>
      <c r="Q383" s="9">
        <v>-0.1431</v>
      </c>
    </row>
    <row r="384" spans="1:17" x14ac:dyDescent="0.25">
      <c r="A384" s="4">
        <v>383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3">
        <f>(testdata[[#This Row],[high]]+testdata[[#This Row],[low]])/2</f>
        <v>269.33</v>
      </c>
      <c r="H384" s="13">
        <f>MIN(G375:G384)</f>
        <v>262.375</v>
      </c>
      <c r="I384" s="13">
        <f t="shared" si="11"/>
        <v>270.56</v>
      </c>
      <c r="J384" s="9">
        <f>0.33*2*((testdata[[#This Row],[price]]-testdata[[#This Row],[minL]])/(testdata[[#This Row],[maxH]]-testdata[[#This Row],[minL]])-0.5)+0.67*K383</f>
        <v>0.56495829909165118</v>
      </c>
      <c r="K384" s="9">
        <f>IF(testdata[[#This Row],[valRaw]]&gt;0.99,0.999,IF(testdata[[#This Row],[valRaw]]&lt;-0.99,-0.999,testdata[[#This Row],[valRaw]]))</f>
        <v>0.56495829909165118</v>
      </c>
      <c r="L384" s="9">
        <f>0.5*LN((1+testdata[[#This Row],[valAdj]])/(1-testdata[[#This Row],[valAdj]]))+0.5*L383</f>
        <v>0.87809962274965336</v>
      </c>
      <c r="M384" s="9">
        <f t="shared" si="10"/>
        <v>0.47602667947902255</v>
      </c>
      <c r="O384" s="2">
        <v>43292</v>
      </c>
      <c r="P384" s="9">
        <v>0.87809999999999999</v>
      </c>
      <c r="Q384" s="9">
        <v>0.47599999999999998</v>
      </c>
    </row>
    <row r="385" spans="1:17" x14ac:dyDescent="0.25">
      <c r="A385" s="4">
        <v>384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3">
        <f>(testdata[[#This Row],[high]]+testdata[[#This Row],[low]])/2</f>
        <v>270.52999999999997</v>
      </c>
      <c r="H385" s="13">
        <f>MIN(G376:G385)</f>
        <v>262.375</v>
      </c>
      <c r="I385" s="13">
        <f t="shared" si="11"/>
        <v>270.56</v>
      </c>
      <c r="J385" s="9">
        <f>0.33*2*((testdata[[#This Row],[price]]-testdata[[#This Row],[minL]])/(testdata[[#This Row],[maxH]]-testdata[[#This Row],[minL]])-0.5)+0.67*K384</f>
        <v>0.70610300113666968</v>
      </c>
      <c r="K385" s="9">
        <f>IF(testdata[[#This Row],[valRaw]]&gt;0.99,0.999,IF(testdata[[#This Row],[valRaw]]&lt;-0.99,-0.999,testdata[[#This Row],[valRaw]]))</f>
        <v>0.70610300113666968</v>
      </c>
      <c r="L385" s="9">
        <f>0.5*LN((1+testdata[[#This Row],[valAdj]])/(1-testdata[[#This Row],[valAdj]]))+0.5*L384</f>
        <v>1.3184186814199723</v>
      </c>
      <c r="M385" s="9">
        <f t="shared" si="10"/>
        <v>0.87809962274965336</v>
      </c>
      <c r="O385" s="2">
        <v>43293</v>
      </c>
      <c r="P385" s="9">
        <v>1.3184</v>
      </c>
      <c r="Q385" s="9">
        <v>0.87809999999999999</v>
      </c>
    </row>
    <row r="386" spans="1:17" x14ac:dyDescent="0.25">
      <c r="A386" s="4">
        <v>385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3">
        <f>(testdata[[#This Row],[high]]+testdata[[#This Row],[low]])/2</f>
        <v>271.28499999999997</v>
      </c>
      <c r="H386" s="13">
        <f>MIN(G377:G386)</f>
        <v>262.88</v>
      </c>
      <c r="I386" s="13">
        <f t="shared" si="11"/>
        <v>271.28499999999997</v>
      </c>
      <c r="J386" s="9">
        <f>0.33*2*((testdata[[#This Row],[price]]-testdata[[#This Row],[minL]])/(testdata[[#This Row],[maxH]]-testdata[[#This Row],[minL]])-0.5)+0.67*K385</f>
        <v>0.80308901076156869</v>
      </c>
      <c r="K386" s="9">
        <f>IF(testdata[[#This Row],[valRaw]]&gt;0.99,0.999,IF(testdata[[#This Row],[valRaw]]&lt;-0.99,-0.999,testdata[[#This Row],[valRaw]]))</f>
        <v>0.80308901076156869</v>
      </c>
      <c r="L386" s="9">
        <f>0.5*LN((1+testdata[[#This Row],[valAdj]])/(1-testdata[[#This Row],[valAdj]]))+0.5*L385</f>
        <v>1.7664617380965488</v>
      </c>
      <c r="M386" s="9">
        <f t="shared" ref="M386:M449" si="12">L385</f>
        <v>1.3184186814199723</v>
      </c>
      <c r="O386" s="2">
        <v>43294</v>
      </c>
      <c r="P386" s="9">
        <v>1.7665</v>
      </c>
      <c r="Q386" s="9">
        <v>1.3184</v>
      </c>
    </row>
    <row r="387" spans="1:17" x14ac:dyDescent="0.25">
      <c r="A387" s="4">
        <v>386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3">
        <f>(testdata[[#This Row],[high]]+testdata[[#This Row],[low]])/2</f>
        <v>271.30999999999995</v>
      </c>
      <c r="H387" s="13">
        <f>MIN(G378:G387)</f>
        <v>262.88</v>
      </c>
      <c r="I387" s="13">
        <f t="shared" si="11"/>
        <v>271.30999999999995</v>
      </c>
      <c r="J387" s="9">
        <f>0.33*2*((testdata[[#This Row],[price]]-testdata[[#This Row],[minL]])/(testdata[[#This Row],[maxH]]-testdata[[#This Row],[minL]])-0.5)+0.67*K386</f>
        <v>0.86806963721025099</v>
      </c>
      <c r="K387" s="9">
        <f>IF(testdata[[#This Row],[valRaw]]&gt;0.99,0.999,IF(testdata[[#This Row],[valRaw]]&lt;-0.99,-0.999,testdata[[#This Row],[valRaw]]))</f>
        <v>0.86806963721025099</v>
      </c>
      <c r="L387" s="9">
        <f>0.5*LN((1+testdata[[#This Row],[valAdj]])/(1-testdata[[#This Row],[valAdj]]))+0.5*L386</f>
        <v>2.208424203226806</v>
      </c>
      <c r="M387" s="9">
        <f t="shared" si="12"/>
        <v>1.7664617380965488</v>
      </c>
      <c r="O387" s="2">
        <v>43297</v>
      </c>
      <c r="P387" s="9">
        <v>2.2084000000000001</v>
      </c>
      <c r="Q387" s="9">
        <v>1.7665</v>
      </c>
    </row>
    <row r="388" spans="1:17" x14ac:dyDescent="0.25">
      <c r="A388" s="4">
        <v>387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3">
        <f>(testdata[[#This Row],[high]]+testdata[[#This Row],[low]])/2</f>
        <v>271.64</v>
      </c>
      <c r="H388" s="13">
        <f>MIN(G379:G388)</f>
        <v>263.90999999999997</v>
      </c>
      <c r="I388" s="13">
        <f t="shared" si="11"/>
        <v>271.64</v>
      </c>
      <c r="J388" s="9">
        <f>0.33*2*((testdata[[#This Row],[price]]-testdata[[#This Row],[minL]])/(testdata[[#This Row],[maxH]]-testdata[[#This Row],[minL]])-0.5)+0.67*K387</f>
        <v>0.91160665693086829</v>
      </c>
      <c r="K388" s="9">
        <f>IF(testdata[[#This Row],[valRaw]]&gt;0.99,0.999,IF(testdata[[#This Row],[valRaw]]&lt;-0.99,-0.999,testdata[[#This Row],[valRaw]]))</f>
        <v>0.91160665693086829</v>
      </c>
      <c r="L388" s="9">
        <f>0.5*LN((1+testdata[[#This Row],[valAdj]])/(1-testdata[[#This Row],[valAdj]]))+0.5*L387</f>
        <v>2.6411634450757266</v>
      </c>
      <c r="M388" s="9">
        <f t="shared" si="12"/>
        <v>2.208424203226806</v>
      </c>
      <c r="O388" s="2">
        <v>43298</v>
      </c>
      <c r="P388" s="9">
        <v>2.6412</v>
      </c>
      <c r="Q388" s="9">
        <v>2.2084000000000001</v>
      </c>
    </row>
    <row r="389" spans="1:17" x14ac:dyDescent="0.25">
      <c r="A389" s="4">
        <v>388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3">
        <f>(testdata[[#This Row],[high]]+testdata[[#This Row],[low]])/2</f>
        <v>272.57499999999999</v>
      </c>
      <c r="H389" s="13">
        <f>MIN(G380:G389)</f>
        <v>264.27</v>
      </c>
      <c r="I389" s="13">
        <f t="shared" si="11"/>
        <v>272.57499999999999</v>
      </c>
      <c r="J389" s="9">
        <f>0.33*2*((testdata[[#This Row],[price]]-testdata[[#This Row],[minL]])/(testdata[[#This Row],[maxH]]-testdata[[#This Row],[minL]])-0.5)+0.67*K388</f>
        <v>0.94077646014368188</v>
      </c>
      <c r="K389" s="9">
        <f>IF(testdata[[#This Row],[valRaw]]&gt;0.99,0.999,IF(testdata[[#This Row],[valRaw]]&lt;-0.99,-0.999,testdata[[#This Row],[valRaw]]))</f>
        <v>0.94077646014368188</v>
      </c>
      <c r="L389" s="9">
        <f>0.5*LN((1+testdata[[#This Row],[valAdj]])/(1-testdata[[#This Row],[valAdj]]))+0.5*L388</f>
        <v>3.0653438793419627</v>
      </c>
      <c r="M389" s="9">
        <f t="shared" si="12"/>
        <v>2.6411634450757266</v>
      </c>
      <c r="O389" s="2">
        <v>43299</v>
      </c>
      <c r="P389" s="9">
        <v>3.0653000000000001</v>
      </c>
      <c r="Q389" s="9">
        <v>2.6412</v>
      </c>
    </row>
    <row r="390" spans="1:17" x14ac:dyDescent="0.25">
      <c r="A390" s="4">
        <v>389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3">
        <f>(testdata[[#This Row],[high]]+testdata[[#This Row],[low]])/2</f>
        <v>272.07</v>
      </c>
      <c r="H390" s="13">
        <f>MIN(G381:G390)</f>
        <v>266.40999999999997</v>
      </c>
      <c r="I390" s="13">
        <f t="shared" si="11"/>
        <v>272.57499999999999</v>
      </c>
      <c r="J390" s="9">
        <f>0.33*2*((testdata[[#This Row],[price]]-testdata[[#This Row],[minL]])/(testdata[[#This Row],[maxH]]-testdata[[#This Row],[minL]])-0.5)+0.67*K389</f>
        <v>0.90625696795563493</v>
      </c>
      <c r="K390" s="9">
        <f>IF(testdata[[#This Row],[valRaw]]&gt;0.99,0.999,IF(testdata[[#This Row],[valRaw]]&lt;-0.99,-0.999,testdata[[#This Row],[valRaw]]))</f>
        <v>0.90625696795563493</v>
      </c>
      <c r="L390" s="9">
        <f>0.5*LN((1+testdata[[#This Row],[valAdj]])/(1-testdata[[#This Row],[valAdj]]))+0.5*L389</f>
        <v>3.0388417188919039</v>
      </c>
      <c r="M390" s="9">
        <f t="shared" si="12"/>
        <v>3.0653438793419627</v>
      </c>
      <c r="O390" s="2">
        <v>43300</v>
      </c>
      <c r="P390" s="9">
        <v>3.0388000000000002</v>
      </c>
      <c r="Q390" s="9">
        <v>3.0653000000000001</v>
      </c>
    </row>
    <row r="391" spans="1:17" x14ac:dyDescent="0.25">
      <c r="A391" s="4">
        <v>390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3">
        <f>(testdata[[#This Row],[high]]+testdata[[#This Row],[low]])/2</f>
        <v>271.96000000000004</v>
      </c>
      <c r="H391" s="13">
        <f>MIN(G382:G391)</f>
        <v>269.27999999999997</v>
      </c>
      <c r="I391" s="13">
        <f t="shared" si="11"/>
        <v>272.57499999999999</v>
      </c>
      <c r="J391" s="9">
        <f>0.33*2*((testdata[[#This Row],[price]]-testdata[[#This Row],[minL]])/(testdata[[#This Row],[maxH]]-testdata[[#This Row],[minL]])-0.5)+0.67*K390</f>
        <v>0.81400552209629473</v>
      </c>
      <c r="K391" s="9">
        <f>IF(testdata[[#This Row],[valRaw]]&gt;0.99,0.999,IF(testdata[[#This Row],[valRaw]]&lt;-0.99,-0.999,testdata[[#This Row],[valRaw]]))</f>
        <v>0.81400552209629473</v>
      </c>
      <c r="L391" s="9">
        <f>0.5*LN((1+testdata[[#This Row],[valAdj]])/(1-testdata[[#This Row],[valAdj]]))+0.5*L390</f>
        <v>2.6582087045670715</v>
      </c>
      <c r="M391" s="9">
        <f t="shared" si="12"/>
        <v>3.0388417188919039</v>
      </c>
      <c r="O391" s="2">
        <v>43301</v>
      </c>
      <c r="P391" s="9">
        <v>2.6581999999999999</v>
      </c>
      <c r="Q391" s="9">
        <v>3.0388000000000002</v>
      </c>
    </row>
    <row r="392" spans="1:17" x14ac:dyDescent="0.25">
      <c r="A392" s="4">
        <v>391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3">
        <f>(testdata[[#This Row],[high]]+testdata[[#This Row],[low]])/2</f>
        <v>271.72500000000002</v>
      </c>
      <c r="H392" s="13">
        <f>MIN(G383:G392)</f>
        <v>269.33</v>
      </c>
      <c r="I392" s="13">
        <f t="shared" si="11"/>
        <v>272.57499999999999</v>
      </c>
      <c r="J392" s="9">
        <f>0.33*2*((testdata[[#This Row],[price]]-testdata[[#This Row],[minL]])/(testdata[[#This Row],[maxH]]-testdata[[#This Row],[minL]])-0.5)+0.67*K391</f>
        <v>0.70250234387232136</v>
      </c>
      <c r="K392" s="9">
        <f>IF(testdata[[#This Row],[valRaw]]&gt;0.99,0.999,IF(testdata[[#This Row],[valRaw]]&lt;-0.99,-0.999,testdata[[#This Row],[valRaw]]))</f>
        <v>0.70250234387232136</v>
      </c>
      <c r="L392" s="9">
        <f>0.5*LN((1+testdata[[#This Row],[valAdj]])/(1-testdata[[#This Row],[valAdj]]))+0.5*L391</f>
        <v>2.2013283864606992</v>
      </c>
      <c r="M392" s="9">
        <f t="shared" si="12"/>
        <v>2.6582087045670715</v>
      </c>
      <c r="O392" s="2">
        <v>43304</v>
      </c>
      <c r="P392" s="9">
        <v>2.2012999999999998</v>
      </c>
      <c r="Q392" s="9">
        <v>2.6581999999999999</v>
      </c>
    </row>
    <row r="393" spans="1:17" x14ac:dyDescent="0.25">
      <c r="A393" s="4">
        <v>392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3">
        <f>(testdata[[#This Row],[high]]+testdata[[#This Row],[low]])/2</f>
        <v>273.52</v>
      </c>
      <c r="H393" s="13">
        <f>MIN(G384:G393)</f>
        <v>269.33</v>
      </c>
      <c r="I393" s="13">
        <f t="shared" si="11"/>
        <v>273.52</v>
      </c>
      <c r="J393" s="9">
        <f>0.33*2*((testdata[[#This Row],[price]]-testdata[[#This Row],[minL]])/(testdata[[#This Row],[maxH]]-testdata[[#This Row],[minL]])-0.5)+0.67*K392</f>
        <v>0.80067657039445539</v>
      </c>
      <c r="K393" s="9">
        <f>IF(testdata[[#This Row],[valRaw]]&gt;0.99,0.999,IF(testdata[[#This Row],[valRaw]]&lt;-0.99,-0.999,testdata[[#This Row],[valRaw]]))</f>
        <v>0.80067657039445539</v>
      </c>
      <c r="L393" s="9">
        <f>0.5*LN((1+testdata[[#This Row],[valAdj]])/(1-testdata[[#This Row],[valAdj]]))+0.5*L392</f>
        <v>2.2011586761844359</v>
      </c>
      <c r="M393" s="9">
        <f t="shared" si="12"/>
        <v>2.2013283864606992</v>
      </c>
      <c r="O393" s="2">
        <v>43305</v>
      </c>
      <c r="P393" s="9">
        <v>2.2012</v>
      </c>
      <c r="Q393" s="9">
        <v>2.2012999999999998</v>
      </c>
    </row>
    <row r="394" spans="1:17" x14ac:dyDescent="0.25">
      <c r="A394" s="4">
        <v>393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3">
        <f>(testdata[[#This Row],[high]]+testdata[[#This Row],[low]])/2</f>
        <v>274.71500000000003</v>
      </c>
      <c r="H394" s="13">
        <f>MIN(G385:G394)</f>
        <v>270.52999999999997</v>
      </c>
      <c r="I394" s="13">
        <f t="shared" si="11"/>
        <v>274.71500000000003</v>
      </c>
      <c r="J394" s="9">
        <f>0.33*2*((testdata[[#This Row],[price]]-testdata[[#This Row],[minL]])/(testdata[[#This Row],[maxH]]-testdata[[#This Row],[minL]])-0.5)+0.67*K393</f>
        <v>0.86645330216428507</v>
      </c>
      <c r="K394" s="9">
        <f>IF(testdata[[#This Row],[valRaw]]&gt;0.99,0.999,IF(testdata[[#This Row],[valRaw]]&lt;-0.99,-0.999,testdata[[#This Row],[valRaw]]))</f>
        <v>0.86645330216428507</v>
      </c>
      <c r="L394" s="9">
        <f>0.5*LN((1+testdata[[#This Row],[valAdj]])/(1-testdata[[#This Row],[valAdj]]))+0.5*L393</f>
        <v>2.4192513710482926</v>
      </c>
      <c r="M394" s="9">
        <f t="shared" si="12"/>
        <v>2.2011586761844359</v>
      </c>
      <c r="O394" s="2">
        <v>43306</v>
      </c>
      <c r="P394" s="9">
        <v>2.4192999999999998</v>
      </c>
      <c r="Q394" s="9">
        <v>2.2012</v>
      </c>
    </row>
    <row r="395" spans="1:17" x14ac:dyDescent="0.25">
      <c r="A395" s="4">
        <v>394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3">
        <f>(testdata[[#This Row],[high]]+testdata[[#This Row],[low]])/2</f>
        <v>275.46500000000003</v>
      </c>
      <c r="H395" s="13">
        <f>MIN(G386:G395)</f>
        <v>271.28499999999997</v>
      </c>
      <c r="I395" s="13">
        <f t="shared" si="11"/>
        <v>275.46500000000003</v>
      </c>
      <c r="J395" s="9">
        <f>0.33*2*((testdata[[#This Row],[price]]-testdata[[#This Row],[minL]])/(testdata[[#This Row],[maxH]]-testdata[[#This Row],[minL]])-0.5)+0.67*K394</f>
        <v>0.91052371245007113</v>
      </c>
      <c r="K395" s="9">
        <f>IF(testdata[[#This Row],[valRaw]]&gt;0.99,0.999,IF(testdata[[#This Row],[valRaw]]&lt;-0.99,-0.999,testdata[[#This Row],[valRaw]]))</f>
        <v>0.91052371245007113</v>
      </c>
      <c r="L395" s="9">
        <f>0.5*LN((1+testdata[[#This Row],[valAdj]])/(1-testdata[[#This Row],[valAdj]]))+0.5*L394</f>
        <v>2.7402052014517899</v>
      </c>
      <c r="M395" s="9">
        <f t="shared" si="12"/>
        <v>2.4192513710482926</v>
      </c>
      <c r="O395" s="2">
        <v>43307</v>
      </c>
      <c r="P395" s="9">
        <v>2.7402000000000002</v>
      </c>
      <c r="Q395" s="9">
        <v>2.4192999999999998</v>
      </c>
    </row>
    <row r="396" spans="1:17" x14ac:dyDescent="0.25">
      <c r="A396" s="4">
        <v>395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3">
        <f>(testdata[[#This Row],[high]]+testdata[[#This Row],[low]])/2</f>
        <v>274.01</v>
      </c>
      <c r="H396" s="13">
        <f>MIN(G387:G396)</f>
        <v>271.30999999999995</v>
      </c>
      <c r="I396" s="13">
        <f t="shared" ref="I396:I459" si="13">MAX(G387:G396)</f>
        <v>275.46500000000003</v>
      </c>
      <c r="J396" s="9">
        <f>0.33*2*((testdata[[#This Row],[price]]-testdata[[#This Row],[minL]])/(testdata[[#This Row],[maxH]]-testdata[[#This Row],[minL]])-0.5)+0.67*K395</f>
        <v>0.70893175376753881</v>
      </c>
      <c r="K396" s="9">
        <f>IF(testdata[[#This Row],[valRaw]]&gt;0.99,0.999,IF(testdata[[#This Row],[valRaw]]&lt;-0.99,-0.999,testdata[[#This Row],[valRaw]]))</f>
        <v>0.70893175376753881</v>
      </c>
      <c r="L396" s="9">
        <f>0.5*LN((1+testdata[[#This Row],[valAdj]])/(1-testdata[[#This Row],[valAdj]]))+0.5*L395</f>
        <v>2.2551355937644137</v>
      </c>
      <c r="M396" s="9">
        <f t="shared" si="12"/>
        <v>2.7402052014517899</v>
      </c>
      <c r="O396" s="2">
        <v>43308</v>
      </c>
      <c r="P396" s="9">
        <v>2.2551000000000001</v>
      </c>
      <c r="Q396" s="9">
        <v>2.7402000000000002</v>
      </c>
    </row>
    <row r="397" spans="1:17" x14ac:dyDescent="0.25">
      <c r="A397" s="4">
        <v>396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3">
        <f>(testdata[[#This Row],[high]]+testdata[[#This Row],[low]])/2</f>
        <v>272.48</v>
      </c>
      <c r="H397" s="13">
        <f>MIN(G388:G397)</f>
        <v>271.64</v>
      </c>
      <c r="I397" s="13">
        <f t="shared" si="13"/>
        <v>275.46500000000003</v>
      </c>
      <c r="J397" s="9">
        <f>0.33*2*((testdata[[#This Row],[price]]-testdata[[#This Row],[minL]])/(testdata[[#This Row],[maxH]]-testdata[[#This Row],[minL]])-0.5)+0.67*K396</f>
        <v>0.28992545149484306</v>
      </c>
      <c r="K397" s="9">
        <f>IF(testdata[[#This Row],[valRaw]]&gt;0.99,0.999,IF(testdata[[#This Row],[valRaw]]&lt;-0.99,-0.999,testdata[[#This Row],[valRaw]]))</f>
        <v>0.28992545149484306</v>
      </c>
      <c r="L397" s="9">
        <f>0.5*LN((1+testdata[[#This Row],[valAdj]])/(1-testdata[[#This Row],[valAdj]]))+0.5*L396</f>
        <v>1.4260526687466575</v>
      </c>
      <c r="M397" s="9">
        <f t="shared" si="12"/>
        <v>2.2551355937644137</v>
      </c>
      <c r="O397" s="2">
        <v>43311</v>
      </c>
      <c r="P397" s="9">
        <v>1.4260999999999999</v>
      </c>
      <c r="Q397" s="9">
        <v>2.2551000000000001</v>
      </c>
    </row>
    <row r="398" spans="1:17" x14ac:dyDescent="0.25">
      <c r="A398" s="4">
        <v>397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3">
        <f>(testdata[[#This Row],[high]]+testdata[[#This Row],[low]])/2</f>
        <v>273.13499999999999</v>
      </c>
      <c r="H398" s="13">
        <f>MIN(G389:G398)</f>
        <v>271.72500000000002</v>
      </c>
      <c r="I398" s="13">
        <f t="shared" si="13"/>
        <v>275.46500000000003</v>
      </c>
      <c r="J398" s="9">
        <f>0.33*2*((testdata[[#This Row],[price]]-testdata[[#This Row],[minL]])/(testdata[[#This Row],[maxH]]-testdata[[#This Row],[minL]])-0.5)+0.67*K397</f>
        <v>0.11307358191330334</v>
      </c>
      <c r="K398" s="9">
        <f>IF(testdata[[#This Row],[valRaw]]&gt;0.99,0.999,IF(testdata[[#This Row],[valRaw]]&lt;-0.99,-0.999,testdata[[#This Row],[valRaw]]))</f>
        <v>0.11307358191330334</v>
      </c>
      <c r="L398" s="9">
        <f>0.5*LN((1+testdata[[#This Row],[valAdj]])/(1-testdata[[#This Row],[valAdj]]))+0.5*L397</f>
        <v>0.82658555311746584</v>
      </c>
      <c r="M398" s="9">
        <f t="shared" si="12"/>
        <v>1.4260526687466575</v>
      </c>
      <c r="O398" s="2">
        <v>43312</v>
      </c>
      <c r="P398" s="9">
        <v>0.8266</v>
      </c>
      <c r="Q398" s="9">
        <v>1.4260999999999999</v>
      </c>
    </row>
    <row r="399" spans="1:17" x14ac:dyDescent="0.25">
      <c r="A399" s="4">
        <v>398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3">
        <f>(testdata[[#This Row],[high]]+testdata[[#This Row],[low]])/2</f>
        <v>273.07000000000005</v>
      </c>
      <c r="H399" s="13">
        <f>MIN(G390:G399)</f>
        <v>271.72500000000002</v>
      </c>
      <c r="I399" s="13">
        <f t="shared" si="13"/>
        <v>275.46500000000003</v>
      </c>
      <c r="J399" s="9">
        <f>0.33*2*((testdata[[#This Row],[price]]-testdata[[#This Row],[minL]])/(testdata[[#This Row],[maxH]]-testdata[[#This Row],[minL]])-0.5)+0.67*K398</f>
        <v>-1.688775894161193E-2</v>
      </c>
      <c r="K399" s="9">
        <f>IF(testdata[[#This Row],[valRaw]]&gt;0.99,0.999,IF(testdata[[#This Row],[valRaw]]&lt;-0.99,-0.999,testdata[[#This Row],[valRaw]]))</f>
        <v>-1.688775894161193E-2</v>
      </c>
      <c r="L399" s="9">
        <f>0.5*LN((1+testdata[[#This Row],[valAdj]])/(1-testdata[[#This Row],[valAdj]]))+0.5*L398</f>
        <v>0.39640341189964878</v>
      </c>
      <c r="M399" s="9">
        <f t="shared" si="12"/>
        <v>0.82658555311746584</v>
      </c>
      <c r="O399" s="2">
        <v>43313</v>
      </c>
      <c r="P399" s="9">
        <v>0.39639999999999997</v>
      </c>
      <c r="Q399" s="9">
        <v>0.8266</v>
      </c>
    </row>
    <row r="400" spans="1:17" x14ac:dyDescent="0.25">
      <c r="A400" s="4">
        <v>399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3">
        <f>(testdata[[#This Row],[high]]+testdata[[#This Row],[low]])/2</f>
        <v>272.815</v>
      </c>
      <c r="H400" s="13">
        <f>MIN(G391:G400)</f>
        <v>271.72500000000002</v>
      </c>
      <c r="I400" s="13">
        <f t="shared" si="13"/>
        <v>275.46500000000003</v>
      </c>
      <c r="J400" s="9">
        <f>0.33*2*((testdata[[#This Row],[price]]-testdata[[#This Row],[minL]])/(testdata[[#This Row],[maxH]]-testdata[[#This Row],[minL]])-0.5)+0.67*K399</f>
        <v>-0.14896185731441428</v>
      </c>
      <c r="K400" s="9">
        <f>IF(testdata[[#This Row],[valRaw]]&gt;0.99,0.999,IF(testdata[[#This Row],[valRaw]]&lt;-0.99,-0.999,testdata[[#This Row],[valRaw]]))</f>
        <v>-0.14896185731441428</v>
      </c>
      <c r="L400" s="9">
        <f>0.5*LN((1+testdata[[#This Row],[valAdj]])/(1-testdata[[#This Row],[valAdj]]))+0.5*L399</f>
        <v>4.8123139803561532E-2</v>
      </c>
      <c r="M400" s="9">
        <f t="shared" si="12"/>
        <v>0.39640341189964878</v>
      </c>
      <c r="O400" s="2">
        <v>43314</v>
      </c>
      <c r="P400" s="9">
        <v>4.8099999999999997E-2</v>
      </c>
      <c r="Q400" s="9">
        <v>0.39639999999999997</v>
      </c>
    </row>
    <row r="401" spans="1:17" x14ac:dyDescent="0.25">
      <c r="A401" s="4">
        <v>400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3">
        <f>(testdata[[#This Row],[high]]+testdata[[#This Row],[low]])/2</f>
        <v>274.875</v>
      </c>
      <c r="H401" s="13">
        <f>MIN(G392:G401)</f>
        <v>271.72500000000002</v>
      </c>
      <c r="I401" s="13">
        <f t="shared" si="13"/>
        <v>275.46500000000003</v>
      </c>
      <c r="J401" s="9">
        <f>0.33*2*((testdata[[#This Row],[price]]-testdata[[#This Row],[minL]])/(testdata[[#This Row],[maxH]]-testdata[[#This Row],[minL]])-0.5)+0.67*K400</f>
        <v>0.12607790854051354</v>
      </c>
      <c r="K401" s="9">
        <f>IF(testdata[[#This Row],[valRaw]]&gt;0.99,0.999,IF(testdata[[#This Row],[valRaw]]&lt;-0.99,-0.999,testdata[[#This Row],[valRaw]]))</f>
        <v>0.12607790854051354</v>
      </c>
      <c r="L401" s="9">
        <f>0.5*LN((1+testdata[[#This Row],[valAdj]])/(1-testdata[[#This Row],[valAdj]]))+0.5*L400</f>
        <v>0.15081395258359218</v>
      </c>
      <c r="M401" s="9">
        <f t="shared" si="12"/>
        <v>4.8123139803561532E-2</v>
      </c>
      <c r="O401" s="2">
        <v>43315</v>
      </c>
      <c r="P401" s="9">
        <v>0.15079999999999999</v>
      </c>
      <c r="Q401" s="9">
        <v>4.8099999999999997E-2</v>
      </c>
    </row>
    <row r="402" spans="1:17" x14ac:dyDescent="0.25">
      <c r="A402" s="4">
        <v>401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3">
        <f>(testdata[[#This Row],[high]]+testdata[[#This Row],[low]])/2</f>
        <v>275.95</v>
      </c>
      <c r="H402" s="13">
        <f>MIN(G393:G402)</f>
        <v>272.48</v>
      </c>
      <c r="I402" s="13">
        <f t="shared" si="13"/>
        <v>275.95</v>
      </c>
      <c r="J402" s="9">
        <f>0.33*2*((testdata[[#This Row],[price]]-testdata[[#This Row],[minL]])/(testdata[[#This Row],[maxH]]-testdata[[#This Row],[minL]])-0.5)+0.67*K401</f>
        <v>0.41447219872214408</v>
      </c>
      <c r="K402" s="9">
        <f>IF(testdata[[#This Row],[valRaw]]&gt;0.99,0.999,IF(testdata[[#This Row],[valRaw]]&lt;-0.99,-0.999,testdata[[#This Row],[valRaw]]))</f>
        <v>0.41447219872214408</v>
      </c>
      <c r="L402" s="9">
        <f>0.5*LN((1+testdata[[#This Row],[valAdj]])/(1-testdata[[#This Row],[valAdj]]))+0.5*L401</f>
        <v>0.5164060118810877</v>
      </c>
      <c r="M402" s="9">
        <f t="shared" si="12"/>
        <v>0.15081395258359218</v>
      </c>
      <c r="O402" s="2">
        <v>43318</v>
      </c>
      <c r="P402" s="9">
        <v>0.51639999999999997</v>
      </c>
      <c r="Q402" s="9">
        <v>0.15079999999999999</v>
      </c>
    </row>
    <row r="403" spans="1:17" x14ac:dyDescent="0.25">
      <c r="A403" s="4">
        <v>402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3">
        <f>(testdata[[#This Row],[high]]+testdata[[#This Row],[low]])/2</f>
        <v>277.435</v>
      </c>
      <c r="H403" s="13">
        <f>MIN(G394:G403)</f>
        <v>272.48</v>
      </c>
      <c r="I403" s="13">
        <f t="shared" si="13"/>
        <v>277.435</v>
      </c>
      <c r="J403" s="9">
        <f>0.33*2*((testdata[[#This Row],[price]]-testdata[[#This Row],[minL]])/(testdata[[#This Row],[maxH]]-testdata[[#This Row],[minL]])-0.5)+0.67*K402</f>
        <v>0.60769637314383651</v>
      </c>
      <c r="K403" s="9">
        <f>IF(testdata[[#This Row],[valRaw]]&gt;0.99,0.999,IF(testdata[[#This Row],[valRaw]]&lt;-0.99,-0.999,testdata[[#This Row],[valRaw]]))</f>
        <v>0.60769637314383651</v>
      </c>
      <c r="L403" s="9">
        <f>0.5*LN((1+testdata[[#This Row],[valAdj]])/(1-testdata[[#This Row],[valAdj]]))+0.5*L402</f>
        <v>0.96346376141874379</v>
      </c>
      <c r="M403" s="9">
        <f t="shared" si="12"/>
        <v>0.5164060118810877</v>
      </c>
      <c r="O403" s="2">
        <v>43319</v>
      </c>
      <c r="P403" s="9">
        <v>0.96350000000000002</v>
      </c>
      <c r="Q403" s="9">
        <v>0.51639999999999997</v>
      </c>
    </row>
    <row r="404" spans="1:17" x14ac:dyDescent="0.25">
      <c r="A404" s="4">
        <v>403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3">
        <f>(testdata[[#This Row],[high]]+testdata[[#This Row],[low]])/2</f>
        <v>277.24</v>
      </c>
      <c r="H404" s="13">
        <f>MIN(G395:G404)</f>
        <v>272.48</v>
      </c>
      <c r="I404" s="13">
        <f t="shared" si="13"/>
        <v>277.435</v>
      </c>
      <c r="J404" s="9">
        <f>0.33*2*((testdata[[#This Row],[price]]-testdata[[#This Row],[minL]])/(testdata[[#This Row],[maxH]]-testdata[[#This Row],[minL]])-0.5)+0.67*K403</f>
        <v>0.71118280613149742</v>
      </c>
      <c r="K404" s="9">
        <f>IF(testdata[[#This Row],[valRaw]]&gt;0.99,0.999,IF(testdata[[#This Row],[valRaw]]&lt;-0.99,-0.999,testdata[[#This Row],[valRaw]]))</f>
        <v>0.71118280613149742</v>
      </c>
      <c r="L404" s="9">
        <f>0.5*LN((1+testdata[[#This Row],[valAdj]])/(1-testdata[[#This Row],[valAdj]]))+0.5*L403</f>
        <v>1.3713049652457296</v>
      </c>
      <c r="M404" s="9">
        <f t="shared" si="12"/>
        <v>0.96346376141874379</v>
      </c>
      <c r="O404" s="2">
        <v>43320</v>
      </c>
      <c r="P404" s="9">
        <v>1.3713</v>
      </c>
      <c r="Q404" s="9">
        <v>0.96350000000000002</v>
      </c>
    </row>
    <row r="405" spans="1:17" x14ac:dyDescent="0.25">
      <c r="A405" s="4">
        <v>404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3">
        <f>(testdata[[#This Row],[high]]+testdata[[#This Row],[low]])/2</f>
        <v>277.255</v>
      </c>
      <c r="H405" s="13">
        <f>MIN(G396:G405)</f>
        <v>272.48</v>
      </c>
      <c r="I405" s="13">
        <f t="shared" si="13"/>
        <v>277.435</v>
      </c>
      <c r="J405" s="9">
        <f>0.33*2*((testdata[[#This Row],[price]]-testdata[[#This Row],[minL]])/(testdata[[#This Row],[maxH]]-testdata[[#This Row],[minL]])-0.5)+0.67*K404</f>
        <v>0.78251669806975721</v>
      </c>
      <c r="K405" s="9">
        <f>IF(testdata[[#This Row],[valRaw]]&gt;0.99,0.999,IF(testdata[[#This Row],[valRaw]]&lt;-0.99,-0.999,testdata[[#This Row],[valRaw]]))</f>
        <v>0.78251669806975721</v>
      </c>
      <c r="L405" s="9">
        <f>0.5*LN((1+testdata[[#This Row],[valAdj]])/(1-testdata[[#This Row],[valAdj]]))+0.5*L404</f>
        <v>1.7374822052121637</v>
      </c>
      <c r="M405" s="9">
        <f t="shared" si="12"/>
        <v>1.3713049652457296</v>
      </c>
      <c r="O405" s="2">
        <v>43321</v>
      </c>
      <c r="P405" s="9">
        <v>1.7375</v>
      </c>
      <c r="Q405" s="9">
        <v>1.3713</v>
      </c>
    </row>
    <row r="406" spans="1:17" x14ac:dyDescent="0.25">
      <c r="A406" s="4">
        <v>405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3">
        <f>(testdata[[#This Row],[high]]+testdata[[#This Row],[low]])/2</f>
        <v>275.08500000000004</v>
      </c>
      <c r="H406" s="13">
        <f>MIN(G397:G406)</f>
        <v>272.48</v>
      </c>
      <c r="I406" s="13">
        <f t="shared" si="13"/>
        <v>277.435</v>
      </c>
      <c r="J406" s="9">
        <f>0.33*2*((testdata[[#This Row],[price]]-testdata[[#This Row],[minL]])/(testdata[[#This Row],[maxH]]-testdata[[#This Row],[minL]])-0.5)+0.67*K405</f>
        <v>0.54126903331723542</v>
      </c>
      <c r="K406" s="9">
        <f>IF(testdata[[#This Row],[valRaw]]&gt;0.99,0.999,IF(testdata[[#This Row],[valRaw]]&lt;-0.99,-0.999,testdata[[#This Row],[valRaw]]))</f>
        <v>0.54126903331723542</v>
      </c>
      <c r="L406" s="9">
        <f>0.5*LN((1+testdata[[#This Row],[valAdj]])/(1-testdata[[#This Row],[valAdj]]))+0.5*L405</f>
        <v>1.4746898499497023</v>
      </c>
      <c r="M406" s="9">
        <f t="shared" si="12"/>
        <v>1.7374822052121637</v>
      </c>
      <c r="O406" s="2">
        <v>43322</v>
      </c>
      <c r="P406" s="9">
        <v>1.4746999999999999</v>
      </c>
      <c r="Q406" s="9">
        <v>1.7375</v>
      </c>
    </row>
    <row r="407" spans="1:17" x14ac:dyDescent="0.25">
      <c r="A407" s="4">
        <v>406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3">
        <f>(testdata[[#This Row],[high]]+testdata[[#This Row],[low]])/2</f>
        <v>274.85000000000002</v>
      </c>
      <c r="H407" s="13">
        <f>MIN(G398:G407)</f>
        <v>272.815</v>
      </c>
      <c r="I407" s="13">
        <f t="shared" si="13"/>
        <v>277.435</v>
      </c>
      <c r="J407" s="9">
        <f>0.33*2*((testdata[[#This Row],[price]]-testdata[[#This Row],[minL]])/(testdata[[#This Row],[maxH]]-testdata[[#This Row],[minL]])-0.5)+0.67*K406</f>
        <v>0.32336453803683679</v>
      </c>
      <c r="K407" s="9">
        <f>IF(testdata[[#This Row],[valRaw]]&gt;0.99,0.999,IF(testdata[[#This Row],[valRaw]]&lt;-0.99,-0.999,testdata[[#This Row],[valRaw]]))</f>
        <v>0.32336453803683679</v>
      </c>
      <c r="L407" s="9">
        <f>0.5*LN((1+testdata[[#This Row],[valAdj]])/(1-testdata[[#This Row],[valAdj]]))+0.5*L406</f>
        <v>1.0727449240431464</v>
      </c>
      <c r="M407" s="9">
        <f t="shared" si="12"/>
        <v>1.4746898499497023</v>
      </c>
      <c r="O407" s="2">
        <v>43325</v>
      </c>
      <c r="P407" s="9">
        <v>1.0727</v>
      </c>
      <c r="Q407" s="9">
        <v>1.4746999999999999</v>
      </c>
    </row>
    <row r="408" spans="1:17" x14ac:dyDescent="0.25">
      <c r="A408" s="4">
        <v>407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3">
        <f>(testdata[[#This Row],[high]]+testdata[[#This Row],[low]])/2</f>
        <v>275.2</v>
      </c>
      <c r="H408" s="13">
        <f>MIN(G399:G408)</f>
        <v>272.815</v>
      </c>
      <c r="I408" s="13">
        <f t="shared" si="13"/>
        <v>277.435</v>
      </c>
      <c r="J408" s="9">
        <f>0.33*2*((testdata[[#This Row],[price]]-testdata[[#This Row],[minL]])/(testdata[[#This Row],[maxH]]-testdata[[#This Row],[minL]])-0.5)+0.67*K407</f>
        <v>0.22736852619896469</v>
      </c>
      <c r="K408" s="9">
        <f>IF(testdata[[#This Row],[valRaw]]&gt;0.99,0.999,IF(testdata[[#This Row],[valRaw]]&lt;-0.99,-0.999,testdata[[#This Row],[valRaw]]))</f>
        <v>0.22736852619896469</v>
      </c>
      <c r="L408" s="9">
        <f>0.5*LN((1+testdata[[#This Row],[valAdj]])/(1-testdata[[#This Row],[valAdj]]))+0.5*L407</f>
        <v>0.76778524204788123</v>
      </c>
      <c r="M408" s="9">
        <f t="shared" si="12"/>
        <v>1.0727449240431464</v>
      </c>
      <c r="O408" s="2">
        <v>43326</v>
      </c>
      <c r="P408" s="9">
        <v>0.76780000000000004</v>
      </c>
      <c r="Q408" s="9">
        <v>1.0727</v>
      </c>
    </row>
    <row r="409" spans="1:17" x14ac:dyDescent="0.25">
      <c r="A409" s="4">
        <v>408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3">
        <f>(testdata[[#This Row],[high]]+testdata[[#This Row],[low]])/2</f>
        <v>273.28499999999997</v>
      </c>
      <c r="H409" s="13">
        <f>MIN(G400:G409)</f>
        <v>272.815</v>
      </c>
      <c r="I409" s="13">
        <f t="shared" si="13"/>
        <v>277.435</v>
      </c>
      <c r="J409" s="9">
        <f>0.33*2*((testdata[[#This Row],[price]]-testdata[[#This Row],[minL]])/(testdata[[#This Row],[maxH]]-testdata[[#This Row],[minL]])-0.5)+0.67*K408</f>
        <v>-0.11052023030384081</v>
      </c>
      <c r="K409" s="9">
        <f>IF(testdata[[#This Row],[valRaw]]&gt;0.99,0.999,IF(testdata[[#This Row],[valRaw]]&lt;-0.99,-0.999,testdata[[#This Row],[valRaw]]))</f>
        <v>-0.11052023030384081</v>
      </c>
      <c r="L409" s="9">
        <f>0.5*LN((1+testdata[[#This Row],[valAdj]])/(1-testdata[[#This Row],[valAdj]]))+0.5*L408</f>
        <v>0.27291907248896119</v>
      </c>
      <c r="M409" s="9">
        <f t="shared" si="12"/>
        <v>0.76778524204788123</v>
      </c>
      <c r="O409" s="2">
        <v>43327</v>
      </c>
      <c r="P409" s="9">
        <v>0.27289999999999998</v>
      </c>
      <c r="Q409" s="9">
        <v>0.76780000000000004</v>
      </c>
    </row>
    <row r="410" spans="1:17" x14ac:dyDescent="0.25">
      <c r="A410" s="4">
        <v>409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3">
        <f>(testdata[[#This Row],[high]]+testdata[[#This Row],[low]])/2</f>
        <v>276.05</v>
      </c>
      <c r="H410" s="13">
        <f>MIN(G401:G410)</f>
        <v>273.28499999999997</v>
      </c>
      <c r="I410" s="13">
        <f t="shared" si="13"/>
        <v>277.435</v>
      </c>
      <c r="J410" s="9">
        <f>0.33*2*((testdata[[#This Row],[price]]-testdata[[#This Row],[minL]])/(testdata[[#This Row],[maxH]]-testdata[[#This Row],[minL]])-0.5)+0.67*K409</f>
        <v>3.5686385455466041E-2</v>
      </c>
      <c r="K410" s="9">
        <f>IF(testdata[[#This Row],[valRaw]]&gt;0.99,0.999,IF(testdata[[#This Row],[valRaw]]&lt;-0.99,-0.999,testdata[[#This Row],[valRaw]]))</f>
        <v>3.5686385455466041E-2</v>
      </c>
      <c r="L410" s="9">
        <f>0.5*LN((1+testdata[[#This Row],[valAdj]])/(1-testdata[[#This Row],[valAdj]]))+0.5*L409</f>
        <v>0.17216108237208366</v>
      </c>
      <c r="M410" s="9">
        <f t="shared" si="12"/>
        <v>0.27291907248896119</v>
      </c>
      <c r="O410" s="2">
        <v>43328</v>
      </c>
      <c r="P410" s="9">
        <v>0.17219999999999999</v>
      </c>
      <c r="Q410" s="9">
        <v>0.27289999999999998</v>
      </c>
    </row>
    <row r="411" spans="1:17" x14ac:dyDescent="0.25">
      <c r="A411" s="4">
        <v>410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3">
        <f>(testdata[[#This Row],[high]]+testdata[[#This Row],[low]])/2</f>
        <v>276.30500000000001</v>
      </c>
      <c r="H411" s="13">
        <f>MIN(G402:G411)</f>
        <v>273.28499999999997</v>
      </c>
      <c r="I411" s="13">
        <f t="shared" si="13"/>
        <v>277.435</v>
      </c>
      <c r="J411" s="9">
        <f>0.33*2*((testdata[[#This Row],[price]]-testdata[[#This Row],[minL]])/(testdata[[#This Row],[maxH]]-testdata[[#This Row],[minL]])-0.5)+0.67*K410</f>
        <v>0.17419903488167049</v>
      </c>
      <c r="K411" s="9">
        <f>IF(testdata[[#This Row],[valRaw]]&gt;0.99,0.999,IF(testdata[[#This Row],[valRaw]]&lt;-0.99,-0.999,testdata[[#This Row],[valRaw]]))</f>
        <v>0.17419903488167049</v>
      </c>
      <c r="L411" s="9">
        <f>0.5*LN((1+testdata[[#This Row],[valAdj]])/(1-testdata[[#This Row],[valAdj]]))+0.5*L410</f>
        <v>0.26207441095324918</v>
      </c>
      <c r="M411" s="9">
        <f t="shared" si="12"/>
        <v>0.17216108237208366</v>
      </c>
      <c r="O411" s="2">
        <v>43329</v>
      </c>
      <c r="P411" s="9">
        <v>0.2621</v>
      </c>
      <c r="Q411" s="9">
        <v>0.17219999999999999</v>
      </c>
    </row>
    <row r="412" spans="1:17" x14ac:dyDescent="0.25">
      <c r="A412" s="4">
        <v>411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3">
        <f>(testdata[[#This Row],[high]]+testdata[[#This Row],[low]])/2</f>
        <v>277.33</v>
      </c>
      <c r="H412" s="13">
        <f>MIN(G403:G412)</f>
        <v>273.28499999999997</v>
      </c>
      <c r="I412" s="13">
        <f t="shared" si="13"/>
        <v>277.435</v>
      </c>
      <c r="J412" s="9">
        <f>0.33*2*((testdata[[#This Row],[price]]-testdata[[#This Row],[minL]])/(testdata[[#This Row],[maxH]]-testdata[[#This Row],[minL]])-0.5)+0.67*K411</f>
        <v>0.43001455818999357</v>
      </c>
      <c r="K412" s="9">
        <f>IF(testdata[[#This Row],[valRaw]]&gt;0.99,0.999,IF(testdata[[#This Row],[valRaw]]&lt;-0.99,-0.999,testdata[[#This Row],[valRaw]]))</f>
        <v>0.43001455818999357</v>
      </c>
      <c r="L412" s="9">
        <f>0.5*LN((1+testdata[[#This Row],[valAdj]])/(1-testdata[[#This Row],[valAdj]]))+0.5*L411</f>
        <v>0.59095174744479795</v>
      </c>
      <c r="M412" s="9">
        <f t="shared" si="12"/>
        <v>0.26207441095324918</v>
      </c>
      <c r="O412" s="2">
        <v>43332</v>
      </c>
      <c r="P412" s="9">
        <v>0.59099999999999997</v>
      </c>
      <c r="Q412" s="9">
        <v>0.2621</v>
      </c>
    </row>
    <row r="413" spans="1:17" x14ac:dyDescent="0.25">
      <c r="A413" s="4">
        <v>412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3">
        <f>(testdata[[#This Row],[high]]+testdata[[#This Row],[low]])/2</f>
        <v>278.29499999999996</v>
      </c>
      <c r="H413" s="13">
        <f>MIN(G404:G413)</f>
        <v>273.28499999999997</v>
      </c>
      <c r="I413" s="13">
        <f t="shared" si="13"/>
        <v>278.29499999999996</v>
      </c>
      <c r="J413" s="9">
        <f>0.33*2*((testdata[[#This Row],[price]]-testdata[[#This Row],[minL]])/(testdata[[#This Row],[maxH]]-testdata[[#This Row],[minL]])-0.5)+0.67*K412</f>
        <v>0.61810975398729573</v>
      </c>
      <c r="K413" s="9">
        <f>IF(testdata[[#This Row],[valRaw]]&gt;0.99,0.999,IF(testdata[[#This Row],[valRaw]]&lt;-0.99,-0.999,testdata[[#This Row],[valRaw]]))</f>
        <v>0.61810975398729573</v>
      </c>
      <c r="L413" s="9">
        <f>0.5*LN((1+testdata[[#This Row],[valAdj]])/(1-testdata[[#This Row],[valAdj]]))+0.5*L412</f>
        <v>1.0174162113305183</v>
      </c>
      <c r="M413" s="9">
        <f t="shared" si="12"/>
        <v>0.59095174744479795</v>
      </c>
      <c r="O413" s="2">
        <v>43333</v>
      </c>
      <c r="P413" s="9">
        <v>1.0174000000000001</v>
      </c>
      <c r="Q413" s="9">
        <v>0.59099999999999997</v>
      </c>
    </row>
    <row r="414" spans="1:17" x14ac:dyDescent="0.25">
      <c r="A414" s="4">
        <v>413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3">
        <f>(testdata[[#This Row],[high]]+testdata[[#This Row],[low]])/2</f>
        <v>277.96500000000003</v>
      </c>
      <c r="H414" s="13">
        <f>MIN(G405:G414)</f>
        <v>273.28499999999997</v>
      </c>
      <c r="I414" s="13">
        <f t="shared" si="13"/>
        <v>278.29499999999996</v>
      </c>
      <c r="J414" s="9">
        <f>0.33*2*((testdata[[#This Row],[price]]-testdata[[#This Row],[minL]])/(testdata[[#This Row],[maxH]]-testdata[[#This Row],[minL]])-0.5)+0.67*K413</f>
        <v>0.70066048127928204</v>
      </c>
      <c r="K414" s="9">
        <f>IF(testdata[[#This Row],[valRaw]]&gt;0.99,0.999,IF(testdata[[#This Row],[valRaw]]&lt;-0.99,-0.999,testdata[[#This Row],[valRaw]]))</f>
        <v>0.70066048127928204</v>
      </c>
      <c r="L414" s="9">
        <f>0.5*LN((1+testdata[[#This Row],[valAdj]])/(1-testdata[[#This Row],[valAdj]]))+0.5*L413</f>
        <v>1.3773048705112005</v>
      </c>
      <c r="M414" s="9">
        <f t="shared" si="12"/>
        <v>1.0174162113305183</v>
      </c>
      <c r="O414" s="2">
        <v>43334</v>
      </c>
      <c r="P414" s="9">
        <v>1.3773</v>
      </c>
      <c r="Q414" s="9">
        <v>1.0174000000000001</v>
      </c>
    </row>
    <row r="415" spans="1:17" x14ac:dyDescent="0.25">
      <c r="A415" s="4">
        <v>414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3">
        <f>(testdata[[#This Row],[high]]+testdata[[#This Row],[low]])/2</f>
        <v>277.97500000000002</v>
      </c>
      <c r="H415" s="13">
        <f>MIN(G406:G415)</f>
        <v>273.28499999999997</v>
      </c>
      <c r="I415" s="13">
        <f t="shared" si="13"/>
        <v>278.29499999999996</v>
      </c>
      <c r="J415" s="9">
        <f>0.33*2*((testdata[[#This Row],[price]]-testdata[[#This Row],[minL]])/(testdata[[#This Row],[maxH]]-testdata[[#This Row],[minL]])-0.5)+0.67*K414</f>
        <v>0.75728683383437279</v>
      </c>
      <c r="K415" s="9">
        <f>IF(testdata[[#This Row],[valRaw]]&gt;0.99,0.999,IF(testdata[[#This Row],[valRaw]]&lt;-0.99,-0.999,testdata[[#This Row],[valRaw]]))</f>
        <v>0.75728683383437279</v>
      </c>
      <c r="L415" s="9">
        <f>0.5*LN((1+testdata[[#This Row],[valAdj]])/(1-testdata[[#This Row],[valAdj]]))+0.5*L414</f>
        <v>1.6784754187138762</v>
      </c>
      <c r="M415" s="9">
        <f t="shared" si="12"/>
        <v>1.3773048705112005</v>
      </c>
      <c r="O415" s="2">
        <v>43335</v>
      </c>
      <c r="P415" s="9">
        <v>1.6785000000000001</v>
      </c>
      <c r="Q415" s="9">
        <v>1.3773</v>
      </c>
    </row>
    <row r="416" spans="1:17" x14ac:dyDescent="0.25">
      <c r="A416" s="4">
        <v>415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3">
        <f>(testdata[[#This Row],[high]]+testdata[[#This Row],[low]])/2</f>
        <v>278.79500000000002</v>
      </c>
      <c r="H416" s="13">
        <f>MIN(G407:G416)</f>
        <v>273.28499999999997</v>
      </c>
      <c r="I416" s="13">
        <f t="shared" si="13"/>
        <v>278.79500000000002</v>
      </c>
      <c r="J416" s="9">
        <f>0.33*2*((testdata[[#This Row],[price]]-testdata[[#This Row],[minL]])/(testdata[[#This Row],[maxH]]-testdata[[#This Row],[minL]])-0.5)+0.67*K415</f>
        <v>0.83738217866902986</v>
      </c>
      <c r="K416" s="9">
        <f>IF(testdata[[#This Row],[valRaw]]&gt;0.99,0.999,IF(testdata[[#This Row],[valRaw]]&lt;-0.99,-0.999,testdata[[#This Row],[valRaw]]))</f>
        <v>0.83738217866902986</v>
      </c>
      <c r="L416" s="9">
        <f>0.5*LN((1+testdata[[#This Row],[valAdj]])/(1-testdata[[#This Row],[valAdj]]))+0.5*L415</f>
        <v>2.0515848669517638</v>
      </c>
      <c r="M416" s="9">
        <f t="shared" si="12"/>
        <v>1.6784754187138762</v>
      </c>
      <c r="O416" s="2">
        <v>43336</v>
      </c>
      <c r="P416" s="9">
        <v>2.0516000000000001</v>
      </c>
      <c r="Q416" s="9">
        <v>1.6785000000000001</v>
      </c>
    </row>
    <row r="417" spans="1:17" x14ac:dyDescent="0.25">
      <c r="A417" s="4">
        <v>416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3">
        <f>(testdata[[#This Row],[high]]+testdata[[#This Row],[low]])/2</f>
        <v>280.995</v>
      </c>
      <c r="H417" s="13">
        <f>MIN(G408:G417)</f>
        <v>273.28499999999997</v>
      </c>
      <c r="I417" s="13">
        <f t="shared" si="13"/>
        <v>280.995</v>
      </c>
      <c r="J417" s="9">
        <f>0.33*2*((testdata[[#This Row],[price]]-testdata[[#This Row],[minL]])/(testdata[[#This Row],[maxH]]-testdata[[#This Row],[minL]])-0.5)+0.67*K416</f>
        <v>0.89104605970825013</v>
      </c>
      <c r="K417" s="9">
        <f>IF(testdata[[#This Row],[valRaw]]&gt;0.99,0.999,IF(testdata[[#This Row],[valRaw]]&lt;-0.99,-0.999,testdata[[#This Row],[valRaw]]))</f>
        <v>0.89104605970825013</v>
      </c>
      <c r="L417" s="9">
        <f>0.5*LN((1+testdata[[#This Row],[valAdj]])/(1-testdata[[#This Row],[valAdj]]))+0.5*L416</f>
        <v>2.4527725329249672</v>
      </c>
      <c r="M417" s="9">
        <f t="shared" si="12"/>
        <v>2.0515848669517638</v>
      </c>
      <c r="O417" s="2">
        <v>43339</v>
      </c>
      <c r="P417" s="9">
        <v>2.4527999999999999</v>
      </c>
      <c r="Q417" s="9">
        <v>2.0516000000000001</v>
      </c>
    </row>
    <row r="418" spans="1:17" x14ac:dyDescent="0.25">
      <c r="A418" s="4">
        <v>417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3">
        <f>(testdata[[#This Row],[high]]+testdata[[#This Row],[low]])/2</f>
        <v>281.59500000000003</v>
      </c>
      <c r="H418" s="13">
        <f>MIN(G409:G418)</f>
        <v>273.28499999999997</v>
      </c>
      <c r="I418" s="13">
        <f t="shared" si="13"/>
        <v>281.59500000000003</v>
      </c>
      <c r="J418" s="9">
        <f>0.33*2*((testdata[[#This Row],[price]]-testdata[[#This Row],[minL]])/(testdata[[#This Row],[maxH]]-testdata[[#This Row],[minL]])-0.5)+0.67*K417</f>
        <v>0.92700086000452764</v>
      </c>
      <c r="K418" s="9">
        <f>IF(testdata[[#This Row],[valRaw]]&gt;0.99,0.999,IF(testdata[[#This Row],[valRaw]]&lt;-0.99,-0.999,testdata[[#This Row],[valRaw]]))</f>
        <v>0.92700086000452764</v>
      </c>
      <c r="L418" s="9">
        <f>0.5*LN((1+testdata[[#This Row],[valAdj]])/(1-testdata[[#This Row],[valAdj]]))+0.5*L417</f>
        <v>2.8630224937180486</v>
      </c>
      <c r="M418" s="9">
        <f t="shared" si="12"/>
        <v>2.4527725329249672</v>
      </c>
      <c r="O418" s="2">
        <v>43340</v>
      </c>
      <c r="P418" s="9">
        <v>2.863</v>
      </c>
      <c r="Q418" s="9">
        <v>2.4527999999999999</v>
      </c>
    </row>
    <row r="419" spans="1:17" x14ac:dyDescent="0.25">
      <c r="A419" s="4">
        <v>418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3">
        <f>(testdata[[#This Row],[high]]+testdata[[#This Row],[low]])/2</f>
        <v>282.47000000000003</v>
      </c>
      <c r="H419" s="13">
        <f>MIN(G410:G419)</f>
        <v>276.05</v>
      </c>
      <c r="I419" s="13">
        <f t="shared" si="13"/>
        <v>282.47000000000003</v>
      </c>
      <c r="J419" s="9">
        <f>0.33*2*((testdata[[#This Row],[price]]-testdata[[#This Row],[minL]])/(testdata[[#This Row],[maxH]]-testdata[[#This Row],[minL]])-0.5)+0.67*K418</f>
        <v>0.9510905762030335</v>
      </c>
      <c r="K419" s="9">
        <f>IF(testdata[[#This Row],[valRaw]]&gt;0.99,0.999,IF(testdata[[#This Row],[valRaw]]&lt;-0.99,-0.999,testdata[[#This Row],[valRaw]]))</f>
        <v>0.9510905762030335</v>
      </c>
      <c r="L419" s="9">
        <f>0.5*LN((1+testdata[[#This Row],[valAdj]])/(1-testdata[[#This Row],[valAdj]]))+0.5*L418</f>
        <v>3.2745980825962624</v>
      </c>
      <c r="M419" s="9">
        <f t="shared" si="12"/>
        <v>2.8630224937180486</v>
      </c>
      <c r="O419" s="2">
        <v>43341</v>
      </c>
      <c r="P419" s="9">
        <v>3.2746</v>
      </c>
      <c r="Q419" s="9">
        <v>2.863</v>
      </c>
    </row>
    <row r="420" spans="1:17" x14ac:dyDescent="0.25">
      <c r="A420" s="4">
        <v>419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3">
        <f>(testdata[[#This Row],[high]]+testdata[[#This Row],[low]])/2</f>
        <v>282.15999999999997</v>
      </c>
      <c r="H420" s="13">
        <f>MIN(G411:G420)</f>
        <v>276.30500000000001</v>
      </c>
      <c r="I420" s="13">
        <f t="shared" si="13"/>
        <v>282.47000000000003</v>
      </c>
      <c r="J420" s="9">
        <f>0.33*2*((testdata[[#This Row],[price]]-testdata[[#This Row],[minL]])/(testdata[[#This Row],[maxH]]-testdata[[#This Row],[minL]])-0.5)+0.67*K419</f>
        <v>0.93404333812415286</v>
      </c>
      <c r="K420" s="9">
        <f>IF(testdata[[#This Row],[valRaw]]&gt;0.99,0.999,IF(testdata[[#This Row],[valRaw]]&lt;-0.99,-0.999,testdata[[#This Row],[valRaw]]))</f>
        <v>0.93404333812415286</v>
      </c>
      <c r="L420" s="9">
        <f>0.5*LN((1+testdata[[#This Row],[valAdj]])/(1-testdata[[#This Row],[valAdj]]))+0.5*L419</f>
        <v>3.326484139401046</v>
      </c>
      <c r="M420" s="9">
        <f t="shared" si="12"/>
        <v>3.2745980825962624</v>
      </c>
      <c r="O420" s="2">
        <v>43342</v>
      </c>
      <c r="P420" s="9">
        <v>3.3264999999999998</v>
      </c>
      <c r="Q420" s="9">
        <v>3.2746</v>
      </c>
    </row>
    <row r="421" spans="1:17" x14ac:dyDescent="0.25">
      <c r="A421" s="4">
        <v>420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3">
        <f>(testdata[[#This Row],[high]]+testdata[[#This Row],[low]])/2</f>
        <v>281.73</v>
      </c>
      <c r="H421" s="13">
        <f>MIN(G412:G421)</f>
        <v>277.33</v>
      </c>
      <c r="I421" s="13">
        <f t="shared" si="13"/>
        <v>282.47000000000003</v>
      </c>
      <c r="J421" s="9">
        <f>0.33*2*((testdata[[#This Row],[price]]-testdata[[#This Row],[minL]])/(testdata[[#This Row],[maxH]]-testdata[[#This Row],[minL]])-0.5)+0.67*K420</f>
        <v>0.86078958129026373</v>
      </c>
      <c r="K421" s="9">
        <f>IF(testdata[[#This Row],[valRaw]]&gt;0.99,0.999,IF(testdata[[#This Row],[valRaw]]&lt;-0.99,-0.999,testdata[[#This Row],[valRaw]]))</f>
        <v>0.86078958129026373</v>
      </c>
      <c r="L421" s="9">
        <f>0.5*LN((1+testdata[[#This Row],[valAdj]])/(1-testdata[[#This Row],[valAdj]]))+0.5*L420</f>
        <v>2.9596268649744975</v>
      </c>
      <c r="M421" s="9">
        <f t="shared" si="12"/>
        <v>3.326484139401046</v>
      </c>
      <c r="O421" s="2">
        <v>43343</v>
      </c>
      <c r="P421" s="9">
        <v>2.9596</v>
      </c>
      <c r="Q421" s="9">
        <v>3.3264999999999998</v>
      </c>
    </row>
    <row r="422" spans="1:17" x14ac:dyDescent="0.25">
      <c r="A422" s="4">
        <v>421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3">
        <f>(testdata[[#This Row],[high]]+testdata[[#This Row],[low]])/2</f>
        <v>281.14499999999998</v>
      </c>
      <c r="H422" s="13">
        <f>MIN(G413:G422)</f>
        <v>277.96500000000003</v>
      </c>
      <c r="I422" s="13">
        <f t="shared" si="13"/>
        <v>282.47000000000003</v>
      </c>
      <c r="J422" s="9">
        <f>0.33*2*((testdata[[#This Row],[price]]-testdata[[#This Row],[minL]])/(testdata[[#This Row],[maxH]]-testdata[[#This Row],[minL]])-0.5)+0.67*K421</f>
        <v>0.71261137240564643</v>
      </c>
      <c r="K422" s="9">
        <f>IF(testdata[[#This Row],[valRaw]]&gt;0.99,0.999,IF(testdata[[#This Row],[valRaw]]&lt;-0.99,-0.999,testdata[[#This Row],[valRaw]]))</f>
        <v>0.71261137240564643</v>
      </c>
      <c r="L422" s="9">
        <f>0.5*LN((1+testdata[[#This Row],[valAdj]])/(1-testdata[[#This Row],[valAdj]]))+0.5*L421</f>
        <v>2.3722830325362985</v>
      </c>
      <c r="M422" s="9">
        <f t="shared" si="12"/>
        <v>2.9596268649744975</v>
      </c>
      <c r="O422" s="2">
        <v>43347</v>
      </c>
      <c r="P422" s="9">
        <v>2.3723000000000001</v>
      </c>
      <c r="Q422" s="9">
        <v>2.9596</v>
      </c>
    </row>
    <row r="423" spans="1:17" x14ac:dyDescent="0.25">
      <c r="A423" s="4">
        <v>422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3">
        <f>(testdata[[#This Row],[high]]+testdata[[#This Row],[low]])/2</f>
        <v>280.48</v>
      </c>
      <c r="H423" s="13">
        <f>MIN(G414:G423)</f>
        <v>277.96500000000003</v>
      </c>
      <c r="I423" s="13">
        <f t="shared" si="13"/>
        <v>282.47000000000003</v>
      </c>
      <c r="J423" s="9">
        <f>0.33*2*((testdata[[#This Row],[price]]-testdata[[#This Row],[minL]])/(testdata[[#This Row],[maxH]]-testdata[[#This Row],[minL]])-0.5)+0.67*K422</f>
        <v>0.51590688921211447</v>
      </c>
      <c r="K423" s="9">
        <f>IF(testdata[[#This Row],[valRaw]]&gt;0.99,0.999,IF(testdata[[#This Row],[valRaw]]&lt;-0.99,-0.999,testdata[[#This Row],[valRaw]]))</f>
        <v>0.51590688921211447</v>
      </c>
      <c r="L423" s="9">
        <f>0.5*LN((1+testdata[[#This Row],[valAdj]])/(1-testdata[[#This Row],[valAdj]]))+0.5*L422</f>
        <v>1.7568874561257735</v>
      </c>
      <c r="M423" s="9">
        <f t="shared" si="12"/>
        <v>2.3722830325362985</v>
      </c>
      <c r="O423" s="2">
        <v>43348</v>
      </c>
      <c r="P423" s="9">
        <v>1.7568999999999999</v>
      </c>
      <c r="Q423" s="9">
        <v>2.3723000000000001</v>
      </c>
    </row>
    <row r="424" spans="1:17" x14ac:dyDescent="0.25">
      <c r="A424" s="4">
        <v>423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3">
        <f>(testdata[[#This Row],[high]]+testdata[[#This Row],[low]])/2</f>
        <v>279.98</v>
      </c>
      <c r="H424" s="13">
        <f>MIN(G415:G424)</f>
        <v>277.97500000000002</v>
      </c>
      <c r="I424" s="13">
        <f t="shared" si="13"/>
        <v>282.47000000000003</v>
      </c>
      <c r="J424" s="9">
        <f>0.33*2*((testdata[[#This Row],[price]]-testdata[[#This Row],[minL]])/(testdata[[#This Row],[maxH]]-testdata[[#This Row],[minL]])-0.5)+0.67*K423</f>
        <v>0.31005138662862297</v>
      </c>
      <c r="K424" s="9">
        <f>IF(testdata[[#This Row],[valRaw]]&gt;0.99,0.999,IF(testdata[[#This Row],[valRaw]]&lt;-0.99,-0.999,testdata[[#This Row],[valRaw]]))</f>
        <v>0.31005138662862297</v>
      </c>
      <c r="L424" s="9">
        <f>0.5*LN((1+testdata[[#This Row],[valAdj]])/(1-testdata[[#This Row],[valAdj]]))+0.5*L423</f>
        <v>1.1990459882712439</v>
      </c>
      <c r="M424" s="9">
        <f t="shared" si="12"/>
        <v>1.7568874561257735</v>
      </c>
      <c r="O424" s="2">
        <v>43349</v>
      </c>
      <c r="P424" s="9">
        <v>1.1990000000000001</v>
      </c>
      <c r="Q424" s="9">
        <v>1.7568999999999999</v>
      </c>
    </row>
    <row r="425" spans="1:17" x14ac:dyDescent="0.25">
      <c r="A425" s="4">
        <v>424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3">
        <f>(testdata[[#This Row],[high]]+testdata[[#This Row],[low]])/2</f>
        <v>279.45500000000004</v>
      </c>
      <c r="H425" s="13">
        <f>MIN(G416:G425)</f>
        <v>278.79500000000002</v>
      </c>
      <c r="I425" s="13">
        <f t="shared" si="13"/>
        <v>282.47000000000003</v>
      </c>
      <c r="J425" s="9">
        <f>0.33*2*((testdata[[#This Row],[price]]-testdata[[#This Row],[minL]])/(testdata[[#This Row],[maxH]]-testdata[[#This Row],[minL]])-0.5)+0.67*K424</f>
        <v>-3.7349587139205165E-3</v>
      </c>
      <c r="K425" s="9">
        <f>IF(testdata[[#This Row],[valRaw]]&gt;0.99,0.999,IF(testdata[[#This Row],[valRaw]]&lt;-0.99,-0.999,testdata[[#This Row],[valRaw]]))</f>
        <v>-3.7349587139205165E-3</v>
      </c>
      <c r="L425" s="9">
        <f>0.5*LN((1+testdata[[#This Row],[valAdj]])/(1-testdata[[#This Row],[valAdj]]))+0.5*L424</f>
        <v>0.59578801805410186</v>
      </c>
      <c r="M425" s="9">
        <f t="shared" si="12"/>
        <v>1.1990459882712439</v>
      </c>
      <c r="O425" s="2">
        <v>43350</v>
      </c>
      <c r="P425" s="9">
        <v>0.5958</v>
      </c>
      <c r="Q425" s="9">
        <v>1.1990000000000001</v>
      </c>
    </row>
    <row r="426" spans="1:17" x14ac:dyDescent="0.25">
      <c r="A426" s="4">
        <v>425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3">
        <f>(testdata[[#This Row],[high]]+testdata[[#This Row],[low]])/2</f>
        <v>280.185</v>
      </c>
      <c r="H426" s="13">
        <f>MIN(G417:G426)</f>
        <v>279.45500000000004</v>
      </c>
      <c r="I426" s="13">
        <f t="shared" si="13"/>
        <v>282.47000000000003</v>
      </c>
      <c r="J426" s="9">
        <f>0.33*2*((testdata[[#This Row],[price]]-testdata[[#This Row],[minL]])/(testdata[[#This Row],[maxH]]-testdata[[#This Row],[minL]])-0.5)+0.67*K425</f>
        <v>-0.17270142731345892</v>
      </c>
      <c r="K426" s="9">
        <f>IF(testdata[[#This Row],[valRaw]]&gt;0.99,0.999,IF(testdata[[#This Row],[valRaw]]&lt;-0.99,-0.999,testdata[[#This Row],[valRaw]]))</f>
        <v>-0.17270142731345892</v>
      </c>
      <c r="L426" s="9">
        <f>0.5*LN((1+testdata[[#This Row],[valAdj]])/(1-testdata[[#This Row],[valAdj]]))+0.5*L425</f>
        <v>0.12344420019904367</v>
      </c>
      <c r="M426" s="9">
        <f t="shared" si="12"/>
        <v>0.59578801805410186</v>
      </c>
      <c r="O426" s="2">
        <v>43353</v>
      </c>
      <c r="P426" s="9">
        <v>0.1234</v>
      </c>
      <c r="Q426" s="9">
        <v>0.5958</v>
      </c>
    </row>
    <row r="427" spans="1:17" x14ac:dyDescent="0.25">
      <c r="A427" s="4">
        <v>426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3">
        <f>(testdata[[#This Row],[high]]+testdata[[#This Row],[low]])/2</f>
        <v>280</v>
      </c>
      <c r="H427" s="13">
        <f>MIN(G418:G427)</f>
        <v>279.45500000000004</v>
      </c>
      <c r="I427" s="13">
        <f t="shared" si="13"/>
        <v>282.47000000000003</v>
      </c>
      <c r="J427" s="9">
        <f>0.33*2*((testdata[[#This Row],[price]]-testdata[[#This Row],[minL]])/(testdata[[#This Row],[maxH]]-testdata[[#This Row],[minL]])-0.5)+0.67*K426</f>
        <v>-0.32640647371296128</v>
      </c>
      <c r="K427" s="9">
        <f>IF(testdata[[#This Row],[valRaw]]&gt;0.99,0.999,IF(testdata[[#This Row],[valRaw]]&lt;-0.99,-0.999,testdata[[#This Row],[valRaw]]))</f>
        <v>-0.32640647371296128</v>
      </c>
      <c r="L427" s="9">
        <f>0.5*LN((1+testdata[[#This Row],[valAdj]])/(1-testdata[[#This Row],[valAdj]]))+0.5*L426</f>
        <v>-0.27707880628566028</v>
      </c>
      <c r="M427" s="9">
        <f t="shared" si="12"/>
        <v>0.12344420019904367</v>
      </c>
      <c r="O427" s="2">
        <v>43354</v>
      </c>
      <c r="P427" s="9">
        <v>-0.27710000000000001</v>
      </c>
      <c r="Q427" s="9">
        <v>0.1234</v>
      </c>
    </row>
    <row r="428" spans="1:17" x14ac:dyDescent="0.25">
      <c r="A428" s="4">
        <v>427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3">
        <f>(testdata[[#This Row],[high]]+testdata[[#This Row],[low]])/2</f>
        <v>280.72500000000002</v>
      </c>
      <c r="H428" s="13">
        <f>MIN(G419:G428)</f>
        <v>279.45500000000004</v>
      </c>
      <c r="I428" s="13">
        <f t="shared" si="13"/>
        <v>282.47000000000003</v>
      </c>
      <c r="J428" s="9">
        <f>0.33*2*((testdata[[#This Row],[price]]-testdata[[#This Row],[minL]])/(testdata[[#This Row],[maxH]]-testdata[[#This Row],[minL]])-0.5)+0.67*K427</f>
        <v>-0.27068238713893056</v>
      </c>
      <c r="K428" s="9">
        <f>IF(testdata[[#This Row],[valRaw]]&gt;0.99,0.999,IF(testdata[[#This Row],[valRaw]]&lt;-0.99,-0.999,testdata[[#This Row],[valRaw]]))</f>
        <v>-0.27068238713893056</v>
      </c>
      <c r="L428" s="9">
        <f>0.5*LN((1+testdata[[#This Row],[valAdj]])/(1-testdata[[#This Row],[valAdj]]))+0.5*L427</f>
        <v>-0.41613941704096524</v>
      </c>
      <c r="M428" s="9">
        <f t="shared" si="12"/>
        <v>-0.27707880628566028</v>
      </c>
      <c r="O428" s="2">
        <v>43355</v>
      </c>
      <c r="P428" s="9">
        <v>-0.41610000000000003</v>
      </c>
      <c r="Q428" s="9">
        <v>-0.27710000000000001</v>
      </c>
    </row>
    <row r="429" spans="1:17" x14ac:dyDescent="0.25">
      <c r="A429" s="4">
        <v>428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3">
        <f>(testdata[[#This Row],[high]]+testdata[[#This Row],[low]])/2</f>
        <v>282.185</v>
      </c>
      <c r="H429" s="13">
        <f>MIN(G420:G429)</f>
        <v>279.45500000000004</v>
      </c>
      <c r="I429" s="13">
        <f t="shared" si="13"/>
        <v>282.185</v>
      </c>
      <c r="J429" s="9">
        <f>0.33*2*((testdata[[#This Row],[price]]-testdata[[#This Row],[minL]])/(testdata[[#This Row],[maxH]]-testdata[[#This Row],[minL]])-0.5)+0.67*K428</f>
        <v>0.14864280061691654</v>
      </c>
      <c r="K429" s="9">
        <f>IF(testdata[[#This Row],[valRaw]]&gt;0.99,0.999,IF(testdata[[#This Row],[valRaw]]&lt;-0.99,-0.999,testdata[[#This Row],[valRaw]]))</f>
        <v>0.14864280061691654</v>
      </c>
      <c r="L429" s="9">
        <f>0.5*LN((1+testdata[[#This Row],[valAdj]])/(1-testdata[[#This Row],[valAdj]]))+0.5*L428</f>
        <v>-5.8317423637906485E-2</v>
      </c>
      <c r="M429" s="9">
        <f t="shared" si="12"/>
        <v>-0.41613941704096524</v>
      </c>
      <c r="O429" s="2">
        <v>43356</v>
      </c>
      <c r="P429" s="9">
        <v>-5.8299999999999998E-2</v>
      </c>
      <c r="Q429" s="9">
        <v>-0.41610000000000003</v>
      </c>
    </row>
    <row r="430" spans="1:17" x14ac:dyDescent="0.25">
      <c r="A430" s="4">
        <v>429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3">
        <f>(testdata[[#This Row],[high]]+testdata[[#This Row],[low]])/2</f>
        <v>282.3</v>
      </c>
      <c r="H430" s="13">
        <f>MIN(G421:G430)</f>
        <v>279.45500000000004</v>
      </c>
      <c r="I430" s="13">
        <f t="shared" si="13"/>
        <v>282.3</v>
      </c>
      <c r="J430" s="9">
        <f>0.33*2*((testdata[[#This Row],[price]]-testdata[[#This Row],[minL]])/(testdata[[#This Row],[maxH]]-testdata[[#This Row],[minL]])-0.5)+0.67*K429</f>
        <v>0.42959067641333409</v>
      </c>
      <c r="K430" s="9">
        <f>IF(testdata[[#This Row],[valRaw]]&gt;0.99,0.999,IF(testdata[[#This Row],[valRaw]]&lt;-0.99,-0.999,testdata[[#This Row],[valRaw]]))</f>
        <v>0.42959067641333409</v>
      </c>
      <c r="L430" s="9">
        <f>0.5*LN((1+testdata[[#This Row],[valAdj]])/(1-testdata[[#This Row],[valAdj]]))+0.5*L429</f>
        <v>0.43023590185283267</v>
      </c>
      <c r="M430" s="9">
        <f t="shared" si="12"/>
        <v>-5.8317423637906485E-2</v>
      </c>
      <c r="O430" s="2">
        <v>43357</v>
      </c>
      <c r="P430" s="9">
        <v>0.43020000000000003</v>
      </c>
      <c r="Q430" s="9">
        <v>-5.8299999999999998E-2</v>
      </c>
    </row>
    <row r="431" spans="1:17" x14ac:dyDescent="0.25">
      <c r="A431" s="4">
        <v>430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3">
        <f>(testdata[[#This Row],[high]]+testdata[[#This Row],[low]])/2</f>
        <v>281.63</v>
      </c>
      <c r="H431" s="13">
        <f>MIN(G422:G431)</f>
        <v>279.45500000000004</v>
      </c>
      <c r="I431" s="13">
        <f t="shared" si="13"/>
        <v>282.3</v>
      </c>
      <c r="J431" s="9">
        <f>0.33*2*((testdata[[#This Row],[price]]-testdata[[#This Row],[minL]])/(testdata[[#This Row],[maxH]]-testdata[[#This Row],[minL]])-0.5)+0.67*K430</f>
        <v>0.46239517323207791</v>
      </c>
      <c r="K431" s="9">
        <f>IF(testdata[[#This Row],[valRaw]]&gt;0.99,0.999,IF(testdata[[#This Row],[valRaw]]&lt;-0.99,-0.999,testdata[[#This Row],[valRaw]]))</f>
        <v>0.46239517323207791</v>
      </c>
      <c r="L431" s="9">
        <f>0.5*LN((1+testdata[[#This Row],[valAdj]])/(1-testdata[[#This Row],[valAdj]]))+0.5*L430</f>
        <v>0.71547151721793556</v>
      </c>
      <c r="M431" s="9">
        <f t="shared" si="12"/>
        <v>0.43023590185283267</v>
      </c>
      <c r="O431" s="2">
        <v>43360</v>
      </c>
      <c r="P431" s="9">
        <v>0.71550000000000002</v>
      </c>
      <c r="Q431" s="9">
        <v>0.43020000000000003</v>
      </c>
    </row>
    <row r="432" spans="1:17" x14ac:dyDescent="0.25">
      <c r="A432" s="4">
        <v>431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3">
        <f>(testdata[[#This Row],[high]]+testdata[[#This Row],[low]])/2</f>
        <v>282.23500000000001</v>
      </c>
      <c r="H432" s="13">
        <f>MIN(G423:G432)</f>
        <v>279.45500000000004</v>
      </c>
      <c r="I432" s="13">
        <f t="shared" si="13"/>
        <v>282.3</v>
      </c>
      <c r="J432" s="9">
        <f>0.33*2*((testdata[[#This Row],[price]]-testdata[[#This Row],[minL]])/(testdata[[#This Row],[maxH]]-testdata[[#This Row],[minL]])-0.5)+0.67*K431</f>
        <v>0.62472567994949968</v>
      </c>
      <c r="K432" s="9">
        <f>IF(testdata[[#This Row],[valRaw]]&gt;0.99,0.999,IF(testdata[[#This Row],[valRaw]]&lt;-0.99,-0.999,testdata[[#This Row],[valRaw]]))</f>
        <v>0.62472567994949968</v>
      </c>
      <c r="L432" s="9">
        <f>0.5*LN((1+testdata[[#This Row],[valAdj]])/(1-testdata[[#This Row],[valAdj]]))+0.5*L431</f>
        <v>1.0904542533589801</v>
      </c>
      <c r="M432" s="9">
        <f t="shared" si="12"/>
        <v>0.71547151721793556</v>
      </c>
      <c r="O432" s="2">
        <v>43361</v>
      </c>
      <c r="P432" s="9">
        <v>1.0905</v>
      </c>
      <c r="Q432" s="9">
        <v>0.71550000000000002</v>
      </c>
    </row>
    <row r="433" spans="1:17" x14ac:dyDescent="0.25">
      <c r="A433" s="4">
        <v>432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3">
        <f>(testdata[[#This Row],[high]]+testdata[[#This Row],[low]])/2</f>
        <v>282.90499999999997</v>
      </c>
      <c r="H433" s="13">
        <f>MIN(G424:G433)</f>
        <v>279.45500000000004</v>
      </c>
      <c r="I433" s="13">
        <f t="shared" si="13"/>
        <v>282.90499999999997</v>
      </c>
      <c r="J433" s="9">
        <f>0.33*2*((testdata[[#This Row],[price]]-testdata[[#This Row],[minL]])/(testdata[[#This Row],[maxH]]-testdata[[#This Row],[minL]])-0.5)+0.67*K432</f>
        <v>0.74856620556616482</v>
      </c>
      <c r="K433" s="9">
        <f>IF(testdata[[#This Row],[valRaw]]&gt;0.99,0.999,IF(testdata[[#This Row],[valRaw]]&lt;-0.99,-0.999,testdata[[#This Row],[valRaw]]))</f>
        <v>0.74856620556616482</v>
      </c>
      <c r="L433" s="9">
        <f>0.5*LN((1+testdata[[#This Row],[valAdj]])/(1-testdata[[#This Row],[valAdj]]))+0.5*L432</f>
        <v>1.5149129806375985</v>
      </c>
      <c r="M433" s="9">
        <f t="shared" si="12"/>
        <v>1.0904542533589801</v>
      </c>
      <c r="O433" s="2">
        <v>43362</v>
      </c>
      <c r="P433" s="9">
        <v>1.5148999999999999</v>
      </c>
      <c r="Q433" s="9">
        <v>1.0905</v>
      </c>
    </row>
    <row r="434" spans="1:17" x14ac:dyDescent="0.25">
      <c r="A434" s="4">
        <v>433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3">
        <f>(testdata[[#This Row],[high]]+testdata[[#This Row],[low]])/2</f>
        <v>284.19499999999999</v>
      </c>
      <c r="H434" s="13">
        <f>MIN(G425:G434)</f>
        <v>279.45500000000004</v>
      </c>
      <c r="I434" s="13">
        <f t="shared" si="13"/>
        <v>284.19499999999999</v>
      </c>
      <c r="J434" s="9">
        <f>0.33*2*((testdata[[#This Row],[price]]-testdata[[#This Row],[minL]])/(testdata[[#This Row],[maxH]]-testdata[[#This Row],[minL]])-0.5)+0.67*K433</f>
        <v>0.83153935772933041</v>
      </c>
      <c r="K434" s="9">
        <f>IF(testdata[[#This Row],[valRaw]]&gt;0.99,0.999,IF(testdata[[#This Row],[valRaw]]&lt;-0.99,-0.999,testdata[[#This Row],[valRaw]]))</f>
        <v>0.83153935772933041</v>
      </c>
      <c r="L434" s="9">
        <f>0.5*LN((1+testdata[[#This Row],[valAdj]])/(1-testdata[[#This Row],[valAdj]]))+0.5*L433</f>
        <v>1.9505614532434461</v>
      </c>
      <c r="M434" s="9">
        <f t="shared" si="12"/>
        <v>1.5149129806375985</v>
      </c>
      <c r="O434" s="2">
        <v>43363</v>
      </c>
      <c r="P434" s="9">
        <v>1.9505999999999999</v>
      </c>
      <c r="Q434" s="9">
        <v>1.5148999999999999</v>
      </c>
    </row>
    <row r="435" spans="1:17" x14ac:dyDescent="0.25">
      <c r="A435" s="4">
        <v>434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3">
        <f>(testdata[[#This Row],[high]]+testdata[[#This Row],[low]])/2</f>
        <v>285.41000000000003</v>
      </c>
      <c r="H435" s="13">
        <f>MIN(G426:G435)</f>
        <v>280</v>
      </c>
      <c r="I435" s="13">
        <f t="shared" si="13"/>
        <v>285.41000000000003</v>
      </c>
      <c r="J435" s="9">
        <f>0.33*2*((testdata[[#This Row],[price]]-testdata[[#This Row],[minL]])/(testdata[[#This Row],[maxH]]-testdata[[#This Row],[minL]])-0.5)+0.67*K434</f>
        <v>0.88713136967865136</v>
      </c>
      <c r="K435" s="9">
        <f>IF(testdata[[#This Row],[valRaw]]&gt;0.99,0.999,IF(testdata[[#This Row],[valRaw]]&lt;-0.99,-0.999,testdata[[#This Row],[valRaw]]))</f>
        <v>0.88713136967865136</v>
      </c>
      <c r="L435" s="9">
        <f>0.5*LN((1+testdata[[#This Row],[valAdj]])/(1-testdata[[#This Row],[valAdj]]))+0.5*L434</f>
        <v>2.3835750177885853</v>
      </c>
      <c r="M435" s="9">
        <f t="shared" si="12"/>
        <v>1.9505614532434461</v>
      </c>
      <c r="O435" s="2">
        <v>43364</v>
      </c>
      <c r="P435" s="9">
        <v>2.3835999999999999</v>
      </c>
      <c r="Q435" s="9">
        <v>1.9505999999999999</v>
      </c>
    </row>
    <row r="436" spans="1:17" x14ac:dyDescent="0.25">
      <c r="A436" s="4">
        <v>435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3">
        <f>(testdata[[#This Row],[high]]+testdata[[#This Row],[low]])/2</f>
        <v>283.87</v>
      </c>
      <c r="H436" s="13">
        <f>MIN(G427:G436)</f>
        <v>280</v>
      </c>
      <c r="I436" s="13">
        <f t="shared" si="13"/>
        <v>285.41000000000003</v>
      </c>
      <c r="J436" s="9">
        <f>0.33*2*((testdata[[#This Row],[price]]-testdata[[#This Row],[minL]])/(testdata[[#This Row],[maxH]]-testdata[[#This Row],[minL]])-0.5)+0.67*K435</f>
        <v>0.73650371084550814</v>
      </c>
      <c r="K436" s="9">
        <f>IF(testdata[[#This Row],[valRaw]]&gt;0.99,0.999,IF(testdata[[#This Row],[valRaw]]&lt;-0.99,-0.999,testdata[[#This Row],[valRaw]]))</f>
        <v>0.73650371084550814</v>
      </c>
      <c r="L436" s="9">
        <f>0.5*LN((1+testdata[[#This Row],[valAdj]])/(1-testdata[[#This Row],[valAdj]]))+0.5*L435</f>
        <v>2.1345823709808323</v>
      </c>
      <c r="M436" s="9">
        <f t="shared" si="12"/>
        <v>2.3835750177885853</v>
      </c>
      <c r="O436" s="2">
        <v>43367</v>
      </c>
      <c r="P436" s="9">
        <v>2.1345999999999998</v>
      </c>
      <c r="Q436" s="9">
        <v>2.3835999999999999</v>
      </c>
    </row>
    <row r="437" spans="1:17" x14ac:dyDescent="0.25">
      <c r="A437" s="4">
        <v>436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3">
        <f>(testdata[[#This Row],[high]]+testdata[[#This Row],[low]])/2</f>
        <v>284</v>
      </c>
      <c r="H437" s="13">
        <f>MIN(G428:G437)</f>
        <v>280.72500000000002</v>
      </c>
      <c r="I437" s="13">
        <f t="shared" si="13"/>
        <v>285.41000000000003</v>
      </c>
      <c r="J437" s="9">
        <f>0.33*2*((testdata[[#This Row],[price]]-testdata[[#This Row],[minL]])/(testdata[[#This Row],[maxH]]-testdata[[#This Row],[minL]])-0.5)+0.67*K436</f>
        <v>0.62482354816616692</v>
      </c>
      <c r="K437" s="9">
        <f>IF(testdata[[#This Row],[valRaw]]&gt;0.99,0.999,IF(testdata[[#This Row],[valRaw]]&lt;-0.99,-0.999,testdata[[#This Row],[valRaw]]))</f>
        <v>0.62482354816616692</v>
      </c>
      <c r="L437" s="9">
        <f>0.5*LN((1+testdata[[#This Row],[valAdj]])/(1-testdata[[#This Row],[valAdj]]))+0.5*L436</f>
        <v>1.8001702102896719</v>
      </c>
      <c r="M437" s="9">
        <f t="shared" si="12"/>
        <v>2.1345823709808323</v>
      </c>
      <c r="O437" s="2">
        <v>43368</v>
      </c>
      <c r="P437" s="9">
        <v>1.8002</v>
      </c>
      <c r="Q437" s="9">
        <v>2.1345999999999998</v>
      </c>
    </row>
    <row r="438" spans="1:17" x14ac:dyDescent="0.25">
      <c r="A438" s="4">
        <v>437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3">
        <f>(testdata[[#This Row],[high]]+testdata[[#This Row],[low]])/2</f>
        <v>283.76</v>
      </c>
      <c r="H438" s="13">
        <f>MIN(G429:G438)</f>
        <v>281.63</v>
      </c>
      <c r="I438" s="13">
        <f t="shared" si="13"/>
        <v>285.41000000000003</v>
      </c>
      <c r="J438" s="9">
        <f>0.33*2*((testdata[[#This Row],[price]]-testdata[[#This Row],[minL]])/(testdata[[#This Row],[maxH]]-testdata[[#This Row],[minL]])-0.5)+0.67*K437</f>
        <v>0.46053653917609011</v>
      </c>
      <c r="K438" s="9">
        <f>IF(testdata[[#This Row],[valRaw]]&gt;0.99,0.999,IF(testdata[[#This Row],[valRaw]]&lt;-0.99,-0.999,testdata[[#This Row],[valRaw]]))</f>
        <v>0.46053653917609011</v>
      </c>
      <c r="L438" s="9">
        <f>0.5*LN((1+testdata[[#This Row],[valAdj]])/(1-testdata[[#This Row],[valAdj]]))+0.5*L437</f>
        <v>1.3980771477584411</v>
      </c>
      <c r="M438" s="9">
        <f t="shared" si="12"/>
        <v>1.8001702102896719</v>
      </c>
      <c r="O438" s="2">
        <v>43369</v>
      </c>
      <c r="P438" s="9">
        <v>1.3980999999999999</v>
      </c>
      <c r="Q438" s="9">
        <v>1.8002</v>
      </c>
    </row>
    <row r="439" spans="1:17" x14ac:dyDescent="0.25">
      <c r="A439" s="4">
        <v>438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3">
        <f>(testdata[[#This Row],[high]]+testdata[[#This Row],[low]])/2</f>
        <v>283.94</v>
      </c>
      <c r="H439" s="13">
        <f>MIN(G430:G439)</f>
        <v>281.63</v>
      </c>
      <c r="I439" s="13">
        <f t="shared" si="13"/>
        <v>285.41000000000003</v>
      </c>
      <c r="J439" s="9">
        <f>0.33*2*((testdata[[#This Row],[price]]-testdata[[#This Row],[minL]])/(testdata[[#This Row],[maxH]]-testdata[[#This Row],[minL]])-0.5)+0.67*K438</f>
        <v>0.38189281458131097</v>
      </c>
      <c r="K439" s="9">
        <f>IF(testdata[[#This Row],[valRaw]]&gt;0.99,0.999,IF(testdata[[#This Row],[valRaw]]&lt;-0.99,-0.999,testdata[[#This Row],[valRaw]]))</f>
        <v>0.38189281458131097</v>
      </c>
      <c r="L439" s="9">
        <f>0.5*LN((1+testdata[[#This Row],[valAdj]])/(1-testdata[[#This Row],[valAdj]]))+0.5*L438</f>
        <v>1.1013123546402572</v>
      </c>
      <c r="M439" s="9">
        <f t="shared" si="12"/>
        <v>1.3980771477584411</v>
      </c>
      <c r="O439" s="2">
        <v>43370</v>
      </c>
      <c r="P439" s="9">
        <v>1.1012999999999999</v>
      </c>
      <c r="Q439" s="9">
        <v>1.3980999999999999</v>
      </c>
    </row>
    <row r="440" spans="1:17" x14ac:dyDescent="0.25">
      <c r="A440" s="4">
        <v>439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3">
        <f>(testdata[[#This Row],[high]]+testdata[[#This Row],[low]])/2</f>
        <v>283.56</v>
      </c>
      <c r="H440" s="13">
        <f>MIN(G431:G440)</f>
        <v>281.63</v>
      </c>
      <c r="I440" s="13">
        <f t="shared" si="13"/>
        <v>285.41000000000003</v>
      </c>
      <c r="J440" s="9">
        <f>0.33*2*((testdata[[#This Row],[price]]-testdata[[#This Row],[minL]])/(testdata[[#This Row],[maxH]]-testdata[[#This Row],[minL]])-0.5)+0.67*K439</f>
        <v>0.26285231275360388</v>
      </c>
      <c r="K440" s="9">
        <f>IF(testdata[[#This Row],[valRaw]]&gt;0.99,0.999,IF(testdata[[#This Row],[valRaw]]&lt;-0.99,-0.999,testdata[[#This Row],[valRaw]]))</f>
        <v>0.26285231275360388</v>
      </c>
      <c r="L440" s="9">
        <f>0.5*LN((1+testdata[[#This Row],[valAdj]])/(1-testdata[[#This Row],[valAdj]]))+0.5*L439</f>
        <v>0.81982613730091414</v>
      </c>
      <c r="M440" s="9">
        <f t="shared" si="12"/>
        <v>1.1013123546402572</v>
      </c>
      <c r="O440" s="2">
        <v>43371</v>
      </c>
      <c r="P440" s="9">
        <v>0.81979999999999997</v>
      </c>
      <c r="Q440" s="9">
        <v>1.1012999999999999</v>
      </c>
    </row>
    <row r="441" spans="1:17" x14ac:dyDescent="0.25">
      <c r="A441" s="4">
        <v>440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3">
        <f>(testdata[[#This Row],[high]]+testdata[[#This Row],[low]])/2</f>
        <v>284.86500000000001</v>
      </c>
      <c r="H441" s="13">
        <f>MIN(G432:G441)</f>
        <v>282.23500000000001</v>
      </c>
      <c r="I441" s="13">
        <f t="shared" si="13"/>
        <v>285.41000000000003</v>
      </c>
      <c r="J441" s="9">
        <f>0.33*2*((testdata[[#This Row],[price]]-testdata[[#This Row],[minL]])/(testdata[[#This Row],[maxH]]-testdata[[#This Row],[minL]])-0.5)+0.67*K440</f>
        <v>0.39281971096223456</v>
      </c>
      <c r="K441" s="9">
        <f>IF(testdata[[#This Row],[valRaw]]&gt;0.99,0.999,IF(testdata[[#This Row],[valRaw]]&lt;-0.99,-0.999,testdata[[#This Row],[valRaw]]))</f>
        <v>0.39281971096223456</v>
      </c>
      <c r="L441" s="9">
        <f>0.5*LN((1+testdata[[#This Row],[valAdj]])/(1-testdata[[#This Row],[valAdj]]))+0.5*L440</f>
        <v>0.82504295709995834</v>
      </c>
      <c r="M441" s="9">
        <f t="shared" si="12"/>
        <v>0.81982613730091414</v>
      </c>
      <c r="O441" s="2">
        <v>43374</v>
      </c>
      <c r="P441" s="9">
        <v>0.82499999999999996</v>
      </c>
      <c r="Q441" s="9">
        <v>0.81979999999999997</v>
      </c>
    </row>
    <row r="442" spans="1:17" x14ac:dyDescent="0.25">
      <c r="A442" s="4">
        <v>441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3">
        <f>(testdata[[#This Row],[high]]+testdata[[#This Row],[low]])/2</f>
        <v>284.66499999999996</v>
      </c>
      <c r="H442" s="13">
        <f>MIN(G433:G442)</f>
        <v>282.90499999999997</v>
      </c>
      <c r="I442" s="13">
        <f t="shared" si="13"/>
        <v>285.41000000000003</v>
      </c>
      <c r="J442" s="9">
        <f>0.33*2*((testdata[[#This Row],[price]]-testdata[[#This Row],[minL]])/(testdata[[#This Row],[maxH]]-testdata[[#This Row],[minL]])-0.5)+0.67*K441</f>
        <v>0.39690178119498454</v>
      </c>
      <c r="K442" s="9">
        <f>IF(testdata[[#This Row],[valRaw]]&gt;0.99,0.999,IF(testdata[[#This Row],[valRaw]]&lt;-0.99,-0.999,testdata[[#This Row],[valRaw]]))</f>
        <v>0.39690178119498454</v>
      </c>
      <c r="L442" s="9">
        <f>0.5*LN((1+testdata[[#This Row],[valAdj]])/(1-testdata[[#This Row],[valAdj]]))+0.5*L441</f>
        <v>0.83248746994236478</v>
      </c>
      <c r="M442" s="9">
        <f t="shared" si="12"/>
        <v>0.82504295709995834</v>
      </c>
      <c r="O442" s="2">
        <v>43375</v>
      </c>
      <c r="P442" s="9">
        <v>0.83250000000000002</v>
      </c>
      <c r="Q442" s="9">
        <v>0.82499999999999996</v>
      </c>
    </row>
    <row r="443" spans="1:17" x14ac:dyDescent="0.25">
      <c r="A443" s="4">
        <v>442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3">
        <f>(testdata[[#This Row],[high]]+testdata[[#This Row],[low]])/2</f>
        <v>285.16999999999996</v>
      </c>
      <c r="H443" s="13">
        <f>MIN(G434:G443)</f>
        <v>283.56</v>
      </c>
      <c r="I443" s="13">
        <f t="shared" si="13"/>
        <v>285.41000000000003</v>
      </c>
      <c r="J443" s="9">
        <f>0.33*2*((testdata[[#This Row],[price]]-testdata[[#This Row],[minL]])/(testdata[[#This Row],[maxH]]-testdata[[#This Row],[minL]])-0.5)+0.67*K442</f>
        <v>0.51030257177899552</v>
      </c>
      <c r="K443" s="9">
        <f>IF(testdata[[#This Row],[valRaw]]&gt;0.99,0.999,IF(testdata[[#This Row],[valRaw]]&lt;-0.99,-0.999,testdata[[#This Row],[valRaw]]))</f>
        <v>0.51030257177899552</v>
      </c>
      <c r="L443" s="9">
        <f>0.5*LN((1+testdata[[#This Row],[valAdj]])/(1-testdata[[#This Row],[valAdj]]))+0.5*L442</f>
        <v>0.97938252569461659</v>
      </c>
      <c r="M443" s="9">
        <f t="shared" si="12"/>
        <v>0.83248746994236478</v>
      </c>
      <c r="O443" s="2">
        <v>43376</v>
      </c>
      <c r="P443" s="9">
        <v>0.97940000000000005</v>
      </c>
      <c r="Q443" s="9">
        <v>0.83250000000000002</v>
      </c>
    </row>
    <row r="444" spans="1:17" x14ac:dyDescent="0.25">
      <c r="A444" s="4">
        <v>443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3">
        <f>(testdata[[#This Row],[high]]+testdata[[#This Row],[low]])/2</f>
        <v>282.42500000000001</v>
      </c>
      <c r="H444" s="13">
        <f>MIN(G435:G444)</f>
        <v>282.42500000000001</v>
      </c>
      <c r="I444" s="13">
        <f t="shared" si="13"/>
        <v>285.41000000000003</v>
      </c>
      <c r="J444" s="9">
        <f>0.33*2*((testdata[[#This Row],[price]]-testdata[[#This Row],[minL]])/(testdata[[#This Row],[maxH]]-testdata[[#This Row],[minL]])-0.5)+0.67*K443</f>
        <v>1.1902723091927025E-2</v>
      </c>
      <c r="K444" s="9">
        <f>IF(testdata[[#This Row],[valRaw]]&gt;0.99,0.999,IF(testdata[[#This Row],[valRaw]]&lt;-0.99,-0.999,testdata[[#This Row],[valRaw]]))</f>
        <v>1.1902723091927025E-2</v>
      </c>
      <c r="L444" s="9">
        <f>0.5*LN((1+testdata[[#This Row],[valAdj]])/(1-testdata[[#This Row],[valAdj]]))+0.5*L443</f>
        <v>0.50159454809239379</v>
      </c>
      <c r="M444" s="9">
        <f t="shared" si="12"/>
        <v>0.97938252569461659</v>
      </c>
      <c r="O444" s="2">
        <v>43377</v>
      </c>
      <c r="P444" s="9">
        <v>0.50160000000000005</v>
      </c>
      <c r="Q444" s="9">
        <v>0.97940000000000005</v>
      </c>
    </row>
    <row r="445" spans="1:17" x14ac:dyDescent="0.25">
      <c r="A445" s="4">
        <v>444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3">
        <f>(testdata[[#This Row],[high]]+testdata[[#This Row],[low]])/2</f>
        <v>281.245</v>
      </c>
      <c r="H445" s="13">
        <f>MIN(G436:G445)</f>
        <v>281.245</v>
      </c>
      <c r="I445" s="13">
        <f t="shared" si="13"/>
        <v>285.16999999999996</v>
      </c>
      <c r="J445" s="9">
        <f>0.33*2*((testdata[[#This Row],[price]]-testdata[[#This Row],[minL]])/(testdata[[#This Row],[maxH]]-testdata[[#This Row],[minL]])-0.5)+0.67*K444</f>
        <v>-0.32202517552840892</v>
      </c>
      <c r="K445" s="9">
        <f>IF(testdata[[#This Row],[valRaw]]&gt;0.99,0.999,IF(testdata[[#This Row],[valRaw]]&lt;-0.99,-0.999,testdata[[#This Row],[valRaw]]))</f>
        <v>-0.32202517552840892</v>
      </c>
      <c r="L445" s="9">
        <f>0.5*LN((1+testdata[[#This Row],[valAdj]])/(1-testdata[[#This Row],[valAdj]]))+0.5*L444</f>
        <v>-8.3107680225461722E-2</v>
      </c>
      <c r="M445" s="9">
        <f t="shared" si="12"/>
        <v>0.50159454809239379</v>
      </c>
      <c r="O445" s="2">
        <v>43378</v>
      </c>
      <c r="P445" s="9">
        <v>-8.3099999999999993E-2</v>
      </c>
      <c r="Q445" s="9">
        <v>0.50160000000000005</v>
      </c>
    </row>
    <row r="446" spans="1:17" x14ac:dyDescent="0.25">
      <c r="A446" s="4">
        <v>445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3">
        <f>(testdata[[#This Row],[high]]+testdata[[#This Row],[low]])/2</f>
        <v>279.89499999999998</v>
      </c>
      <c r="H446" s="13">
        <f>MIN(G437:G446)</f>
        <v>279.89499999999998</v>
      </c>
      <c r="I446" s="13">
        <f t="shared" si="13"/>
        <v>285.16999999999996</v>
      </c>
      <c r="J446" s="9">
        <f>0.33*2*((testdata[[#This Row],[price]]-testdata[[#This Row],[minL]])/(testdata[[#This Row],[maxH]]-testdata[[#This Row],[minL]])-0.5)+0.67*K445</f>
        <v>-0.54575686760403397</v>
      </c>
      <c r="K446" s="9">
        <f>IF(testdata[[#This Row],[valRaw]]&gt;0.99,0.999,IF(testdata[[#This Row],[valRaw]]&lt;-0.99,-0.999,testdata[[#This Row],[valRaw]]))</f>
        <v>-0.54575686760403397</v>
      </c>
      <c r="L446" s="9">
        <f>0.5*LN((1+testdata[[#This Row],[valAdj]])/(1-testdata[[#This Row],[valAdj]]))+0.5*L445</f>
        <v>-0.65387202147131107</v>
      </c>
      <c r="M446" s="9">
        <f t="shared" si="12"/>
        <v>-8.3107680225461722E-2</v>
      </c>
      <c r="O446" s="2">
        <v>43381</v>
      </c>
      <c r="P446" s="9">
        <v>-0.65390000000000004</v>
      </c>
      <c r="Q446" s="9">
        <v>-8.3099999999999993E-2</v>
      </c>
    </row>
    <row r="447" spans="1:17" x14ac:dyDescent="0.25">
      <c r="A447" s="4">
        <v>446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3">
        <f>(testdata[[#This Row],[high]]+testdata[[#This Row],[low]])/2</f>
        <v>280.83000000000004</v>
      </c>
      <c r="H447" s="13">
        <f>MIN(G438:G447)</f>
        <v>279.89499999999998</v>
      </c>
      <c r="I447" s="13">
        <f t="shared" si="13"/>
        <v>285.16999999999996</v>
      </c>
      <c r="J447" s="9">
        <f>0.33*2*((testdata[[#This Row],[price]]-testdata[[#This Row],[minL]])/(testdata[[#This Row],[maxH]]-testdata[[#This Row],[minL]])-0.5)+0.67*K446</f>
        <v>-0.57867131930417359</v>
      </c>
      <c r="K447" s="9">
        <f>IF(testdata[[#This Row],[valRaw]]&gt;0.99,0.999,IF(testdata[[#This Row],[valRaw]]&lt;-0.99,-0.999,testdata[[#This Row],[valRaw]]))</f>
        <v>-0.57867131930417359</v>
      </c>
      <c r="L447" s="9">
        <f>0.5*LN((1+testdata[[#This Row],[valAdj]])/(1-testdata[[#This Row],[valAdj]]))+0.5*L446</f>
        <v>-0.98739880661582746</v>
      </c>
      <c r="M447" s="9">
        <f t="shared" si="12"/>
        <v>-0.65387202147131107</v>
      </c>
      <c r="O447" s="2">
        <v>43382</v>
      </c>
      <c r="P447" s="9">
        <v>-0.98740000000000006</v>
      </c>
      <c r="Q447" s="9">
        <v>-0.65390000000000004</v>
      </c>
    </row>
    <row r="448" spans="1:17" x14ac:dyDescent="0.25">
      <c r="A448" s="4">
        <v>447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3">
        <f>(testdata[[#This Row],[high]]+testdata[[#This Row],[low]])/2</f>
        <v>275.53499999999997</v>
      </c>
      <c r="H448" s="13">
        <f>MIN(G439:G448)</f>
        <v>275.53499999999997</v>
      </c>
      <c r="I448" s="13">
        <f t="shared" si="13"/>
        <v>285.16999999999996</v>
      </c>
      <c r="J448" s="9">
        <f>0.33*2*((testdata[[#This Row],[price]]-testdata[[#This Row],[minL]])/(testdata[[#This Row],[maxH]]-testdata[[#This Row],[minL]])-0.5)+0.67*K447</f>
        <v>-0.71770978393379636</v>
      </c>
      <c r="K448" s="9">
        <f>IF(testdata[[#This Row],[valRaw]]&gt;0.99,0.999,IF(testdata[[#This Row],[valRaw]]&lt;-0.99,-0.999,testdata[[#This Row],[valRaw]]))</f>
        <v>-0.71770978393379636</v>
      </c>
      <c r="L448" s="9">
        <f>0.5*LN((1+testdata[[#This Row],[valAdj]])/(1-testdata[[#This Row],[valAdj]]))+0.5*L447</f>
        <v>-1.3966051457322894</v>
      </c>
      <c r="M448" s="9">
        <f t="shared" si="12"/>
        <v>-0.98739880661582746</v>
      </c>
      <c r="O448" s="2">
        <v>43383</v>
      </c>
      <c r="P448" s="9">
        <v>-1.3966000000000001</v>
      </c>
      <c r="Q448" s="9">
        <v>-0.98740000000000006</v>
      </c>
    </row>
    <row r="449" spans="1:17" x14ac:dyDescent="0.25">
      <c r="A449" s="4">
        <v>448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3">
        <f>(testdata[[#This Row],[high]]+testdata[[#This Row],[low]])/2</f>
        <v>267.96500000000003</v>
      </c>
      <c r="H449" s="13">
        <f>MIN(G440:G449)</f>
        <v>267.96500000000003</v>
      </c>
      <c r="I449" s="13">
        <f t="shared" si="13"/>
        <v>285.16999999999996</v>
      </c>
      <c r="J449" s="9">
        <f>0.33*2*((testdata[[#This Row],[price]]-testdata[[#This Row],[minL]])/(testdata[[#This Row],[maxH]]-testdata[[#This Row],[minL]])-0.5)+0.67*K448</f>
        <v>-0.81086555523564363</v>
      </c>
      <c r="K449" s="9">
        <f>IF(testdata[[#This Row],[valRaw]]&gt;0.99,0.999,IF(testdata[[#This Row],[valRaw]]&lt;-0.99,-0.999,testdata[[#This Row],[valRaw]]))</f>
        <v>-0.81086555523564363</v>
      </c>
      <c r="L449" s="9">
        <f>0.5*LN((1+testdata[[#This Row],[valAdj]])/(1-testdata[[#This Row],[valAdj]]))+0.5*L448</f>
        <v>-1.8278536264344165</v>
      </c>
      <c r="M449" s="9">
        <f t="shared" si="12"/>
        <v>-1.3966051457322894</v>
      </c>
      <c r="O449" s="2">
        <v>43384</v>
      </c>
      <c r="P449" s="9">
        <v>-1.8279000000000001</v>
      </c>
      <c r="Q449" s="9">
        <v>-1.3966000000000001</v>
      </c>
    </row>
    <row r="450" spans="1:17" x14ac:dyDescent="0.25">
      <c r="A450" s="4">
        <v>449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3">
        <f>(testdata[[#This Row],[high]]+testdata[[#This Row],[low]])/2</f>
        <v>268.06</v>
      </c>
      <c r="H450" s="13">
        <f>MIN(G441:G450)</f>
        <v>267.96500000000003</v>
      </c>
      <c r="I450" s="13">
        <f t="shared" si="13"/>
        <v>285.16999999999996</v>
      </c>
      <c r="J450" s="9">
        <f>0.33*2*((testdata[[#This Row],[price]]-testdata[[#This Row],[minL]])/(testdata[[#This Row],[maxH]]-testdata[[#This Row],[minL]])-0.5)+0.67*K449</f>
        <v>-0.86963563255714127</v>
      </c>
      <c r="K450" s="9">
        <f>IF(testdata[[#This Row],[valRaw]]&gt;0.99,0.999,IF(testdata[[#This Row],[valRaw]]&lt;-0.99,-0.999,testdata[[#This Row],[valRaw]]))</f>
        <v>-0.86963563255714127</v>
      </c>
      <c r="L450" s="9">
        <f>0.5*LN((1+testdata[[#This Row],[valAdj]])/(1-testdata[[#This Row],[valAdj]]))+0.5*L449</f>
        <v>-2.2455095560262635</v>
      </c>
      <c r="M450" s="9">
        <f t="shared" ref="M450:M503" si="14">L449</f>
        <v>-1.8278536264344165</v>
      </c>
      <c r="O450" s="2">
        <v>43385</v>
      </c>
      <c r="P450" s="9">
        <v>-2.2454999999999998</v>
      </c>
      <c r="Q450" s="9">
        <v>-1.8279000000000001</v>
      </c>
    </row>
    <row r="451" spans="1:17" x14ac:dyDescent="0.25">
      <c r="A451" s="4">
        <v>450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3">
        <f>(testdata[[#This Row],[high]]+testdata[[#This Row],[low]])/2</f>
        <v>268.97500000000002</v>
      </c>
      <c r="H451" s="13">
        <f>MIN(G442:G451)</f>
        <v>267.96500000000003</v>
      </c>
      <c r="I451" s="13">
        <f t="shared" si="13"/>
        <v>285.16999999999996</v>
      </c>
      <c r="J451" s="9">
        <f>0.33*2*((testdata[[#This Row],[price]]-testdata[[#This Row],[minL]])/(testdata[[#This Row],[maxH]]-testdata[[#This Row],[minL]])-0.5)+0.67*K450</f>
        <v>-0.87391132281066941</v>
      </c>
      <c r="K451" s="9">
        <f>IF(testdata[[#This Row],[valRaw]]&gt;0.99,0.999,IF(testdata[[#This Row],[valRaw]]&lt;-0.99,-0.999,testdata[[#This Row],[valRaw]]))</f>
        <v>-0.87391132281066941</v>
      </c>
      <c r="L451" s="9">
        <f>0.5*LN((1+testdata[[#This Row],[valAdj]])/(1-testdata[[#This Row],[valAdj]]))+0.5*L450</f>
        <v>-2.4721536256702725</v>
      </c>
      <c r="M451" s="9">
        <f t="shared" si="14"/>
        <v>-2.2455095560262635</v>
      </c>
      <c r="O451" s="2">
        <v>43388</v>
      </c>
      <c r="P451" s="9">
        <v>-2.4722</v>
      </c>
      <c r="Q451" s="9">
        <v>-2.2454999999999998</v>
      </c>
    </row>
    <row r="452" spans="1:17" x14ac:dyDescent="0.25">
      <c r="A452" s="4">
        <v>451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3">
        <f>(testdata[[#This Row],[high]]+testdata[[#This Row],[low]])/2</f>
        <v>271.685</v>
      </c>
      <c r="H452" s="13">
        <f>MIN(G443:G452)</f>
        <v>267.96500000000003</v>
      </c>
      <c r="I452" s="13">
        <f t="shared" si="13"/>
        <v>285.16999999999996</v>
      </c>
      <c r="J452" s="9">
        <f>0.33*2*((testdata[[#This Row],[price]]-testdata[[#This Row],[minL]])/(testdata[[#This Row],[maxH]]-testdata[[#This Row],[minL]])-0.5)+0.67*K451</f>
        <v>-0.77281788358044634</v>
      </c>
      <c r="K452" s="9">
        <f>IF(testdata[[#This Row],[valRaw]]&gt;0.99,0.999,IF(testdata[[#This Row],[valRaw]]&lt;-0.99,-0.999,testdata[[#This Row],[valRaw]]))</f>
        <v>-0.77281788358044634</v>
      </c>
      <c r="L452" s="9">
        <f>0.5*LN((1+testdata[[#This Row],[valAdj]])/(1-testdata[[#This Row],[valAdj]]))+0.5*L451</f>
        <v>-2.2633636195626101</v>
      </c>
      <c r="M452" s="9">
        <f t="shared" si="14"/>
        <v>-2.4721536256702725</v>
      </c>
      <c r="O452" s="2">
        <v>43389</v>
      </c>
      <c r="P452" s="9">
        <v>-2.2633999999999999</v>
      </c>
      <c r="Q452" s="9">
        <v>-2.4722</v>
      </c>
    </row>
    <row r="453" spans="1:17" x14ac:dyDescent="0.25">
      <c r="A453" s="4">
        <v>452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3">
        <f>(testdata[[#This Row],[high]]+testdata[[#This Row],[low]])/2</f>
        <v>272.57</v>
      </c>
      <c r="H453" s="13">
        <f>MIN(G444:G453)</f>
        <v>267.96500000000003</v>
      </c>
      <c r="I453" s="13">
        <f t="shared" si="13"/>
        <v>282.42500000000001</v>
      </c>
      <c r="J453" s="9">
        <f>0.33*2*((testdata[[#This Row],[price]]-testdata[[#This Row],[minL]])/(testdata[[#This Row],[maxH]]-testdata[[#This Row],[minL]])-0.5)+0.67*K452</f>
        <v>-0.6376012600071993</v>
      </c>
      <c r="K453" s="9">
        <f>IF(testdata[[#This Row],[valRaw]]&gt;0.99,0.999,IF(testdata[[#This Row],[valRaw]]&lt;-0.99,-0.999,testdata[[#This Row],[valRaw]]))</f>
        <v>-0.6376012600071993</v>
      </c>
      <c r="L453" s="9">
        <f>0.5*LN((1+testdata[[#This Row],[valAdj]])/(1-testdata[[#This Row],[valAdj]]))+0.5*L452</f>
        <v>-1.8858031630053647</v>
      </c>
      <c r="M453" s="9">
        <f t="shared" si="14"/>
        <v>-2.2633636195626101</v>
      </c>
      <c r="O453" s="2">
        <v>43390</v>
      </c>
      <c r="P453" s="9">
        <v>-1.8857999999999999</v>
      </c>
      <c r="Q453" s="9">
        <v>-2.2633999999999999</v>
      </c>
    </row>
    <row r="454" spans="1:17" x14ac:dyDescent="0.25">
      <c r="A454" s="4">
        <v>453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3">
        <f>(testdata[[#This Row],[high]]+testdata[[#This Row],[low]])/2</f>
        <v>270.77999999999997</v>
      </c>
      <c r="H454" s="13">
        <f>MIN(G445:G454)</f>
        <v>267.96500000000003</v>
      </c>
      <c r="I454" s="13">
        <f t="shared" si="13"/>
        <v>281.245</v>
      </c>
      <c r="J454" s="9">
        <f>0.33*2*((testdata[[#This Row],[price]]-testdata[[#This Row],[minL]])/(testdata[[#This Row],[maxH]]-testdata[[#This Row],[minL]])-0.5)+0.67*K453</f>
        <v>-0.61729073577109128</v>
      </c>
      <c r="K454" s="9">
        <f>IF(testdata[[#This Row],[valRaw]]&gt;0.99,0.999,IF(testdata[[#This Row],[valRaw]]&lt;-0.99,-0.999,testdata[[#This Row],[valRaw]]))</f>
        <v>-0.61729073577109128</v>
      </c>
      <c r="L454" s="9">
        <f>0.5*LN((1+testdata[[#This Row],[valAdj]])/(1-testdata[[#This Row],[valAdj]]))+0.5*L453</f>
        <v>-1.6635176031102228</v>
      </c>
      <c r="M454" s="9">
        <f t="shared" si="14"/>
        <v>-1.8858031630053647</v>
      </c>
      <c r="O454" s="2">
        <v>43391</v>
      </c>
      <c r="P454" s="9">
        <v>-1.6635</v>
      </c>
      <c r="Q454" s="9">
        <v>-1.8857999999999999</v>
      </c>
    </row>
    <row r="455" spans="1:17" x14ac:dyDescent="0.25">
      <c r="A455" s="4">
        <v>454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3">
        <f>(testdata[[#This Row],[high]]+testdata[[#This Row],[low]])/2</f>
        <v>270.64999999999998</v>
      </c>
      <c r="H455" s="13">
        <f>MIN(G446:G455)</f>
        <v>267.96500000000003</v>
      </c>
      <c r="I455" s="13">
        <f t="shared" si="13"/>
        <v>280.83000000000004</v>
      </c>
      <c r="J455" s="9">
        <f>0.33*2*((testdata[[#This Row],[price]]-testdata[[#This Row],[minL]])/(testdata[[#This Row],[maxH]]-testdata[[#This Row],[minL]])-0.5)+0.67*K454</f>
        <v>-0.605838970968966</v>
      </c>
      <c r="K455" s="9">
        <f>IF(testdata[[#This Row],[valRaw]]&gt;0.99,0.999,IF(testdata[[#This Row],[valRaw]]&lt;-0.99,-0.999,testdata[[#This Row],[valRaw]]))</f>
        <v>-0.605838970968966</v>
      </c>
      <c r="L455" s="9">
        <f>0.5*LN((1+testdata[[#This Row],[valAdj]])/(1-testdata[[#This Row],[valAdj]]))+0.5*L454</f>
        <v>-1.5340798482606095</v>
      </c>
      <c r="M455" s="9">
        <f t="shared" si="14"/>
        <v>-1.6635176031102228</v>
      </c>
      <c r="O455" s="2">
        <v>43392</v>
      </c>
      <c r="P455" s="9">
        <v>-1.5341</v>
      </c>
      <c r="Q455" s="9">
        <v>-1.6635</v>
      </c>
    </row>
    <row r="456" spans="1:17" x14ac:dyDescent="0.25">
      <c r="A456" s="4">
        <v>455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3">
        <f>(testdata[[#This Row],[high]]+testdata[[#This Row],[low]])/2</f>
        <v>269.19</v>
      </c>
      <c r="H456" s="13">
        <f>MIN(G447:G456)</f>
        <v>267.96500000000003</v>
      </c>
      <c r="I456" s="13">
        <f t="shared" si="13"/>
        <v>280.83000000000004</v>
      </c>
      <c r="J456" s="9">
        <f>0.33*2*((testdata[[#This Row],[price]]-testdata[[#This Row],[minL]])/(testdata[[#This Row],[maxH]]-testdata[[#This Row],[minL]])-0.5)+0.67*K455</f>
        <v>-0.67306718244971431</v>
      </c>
      <c r="K456" s="9">
        <f>IF(testdata[[#This Row],[valRaw]]&gt;0.99,0.999,IF(testdata[[#This Row],[valRaw]]&lt;-0.99,-0.999,testdata[[#This Row],[valRaw]]))</f>
        <v>-0.67306718244971431</v>
      </c>
      <c r="L456" s="9">
        <f>0.5*LN((1+testdata[[#This Row],[valAdj]])/(1-testdata[[#This Row],[valAdj]]))+0.5*L455</f>
        <v>-1.5833695032210557</v>
      </c>
      <c r="M456" s="9">
        <f t="shared" si="14"/>
        <v>-1.5340798482606095</v>
      </c>
      <c r="O456" s="2">
        <v>43395</v>
      </c>
      <c r="P456" s="9">
        <v>-1.5833999999999999</v>
      </c>
      <c r="Q456" s="9">
        <v>-1.5341</v>
      </c>
    </row>
    <row r="457" spans="1:17" x14ac:dyDescent="0.25">
      <c r="A457" s="4">
        <v>456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3">
        <f>(testdata[[#This Row],[high]]+testdata[[#This Row],[low]])/2</f>
        <v>265.14499999999998</v>
      </c>
      <c r="H457" s="13">
        <f>MIN(G448:G457)</f>
        <v>265.14499999999998</v>
      </c>
      <c r="I457" s="13">
        <f t="shared" si="13"/>
        <v>275.53499999999997</v>
      </c>
      <c r="J457" s="9">
        <f>0.33*2*((testdata[[#This Row],[price]]-testdata[[#This Row],[minL]])/(testdata[[#This Row],[maxH]]-testdata[[#This Row],[minL]])-0.5)+0.67*K456</f>
        <v>-0.7809550122413087</v>
      </c>
      <c r="K457" s="9">
        <f>IF(testdata[[#This Row],[valRaw]]&gt;0.99,0.999,IF(testdata[[#This Row],[valRaw]]&lt;-0.99,-0.999,testdata[[#This Row],[valRaw]]))</f>
        <v>-0.7809550122413087</v>
      </c>
      <c r="L457" s="9">
        <f>0.5*LN((1+testdata[[#This Row],[valAdj]])/(1-testdata[[#This Row],[valAdj]]))+0.5*L456</f>
        <v>-1.8394986970426113</v>
      </c>
      <c r="M457" s="9">
        <f t="shared" si="14"/>
        <v>-1.5833695032210557</v>
      </c>
      <c r="O457" s="2">
        <v>43396</v>
      </c>
      <c r="P457" s="9">
        <v>-1.8394999999999999</v>
      </c>
      <c r="Q457" s="9">
        <v>-1.5833999999999999</v>
      </c>
    </row>
    <row r="458" spans="1:17" x14ac:dyDescent="0.25">
      <c r="A458" s="4">
        <v>457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3">
        <f>(testdata[[#This Row],[high]]+testdata[[#This Row],[low]])/2</f>
        <v>262.69</v>
      </c>
      <c r="H458" s="13">
        <f>MIN(G449:G458)</f>
        <v>262.69</v>
      </c>
      <c r="I458" s="13">
        <f t="shared" si="13"/>
        <v>272.57</v>
      </c>
      <c r="J458" s="9">
        <f>0.33*2*((testdata[[#This Row],[price]]-testdata[[#This Row],[minL]])/(testdata[[#This Row],[maxH]]-testdata[[#This Row],[minL]])-0.5)+0.67*K457</f>
        <v>-0.85323985820167692</v>
      </c>
      <c r="K458" s="9">
        <f>IF(testdata[[#This Row],[valRaw]]&gt;0.99,0.999,IF(testdata[[#This Row],[valRaw]]&lt;-0.99,-0.999,testdata[[#This Row],[valRaw]]))</f>
        <v>-0.85323985820167692</v>
      </c>
      <c r="L458" s="9">
        <f>0.5*LN((1+testdata[[#This Row],[valAdj]])/(1-testdata[[#This Row],[valAdj]]))+0.5*L457</f>
        <v>-2.1876948962232752</v>
      </c>
      <c r="M458" s="9">
        <f t="shared" si="14"/>
        <v>-1.8394986970426113</v>
      </c>
      <c r="O458" s="2">
        <v>43397</v>
      </c>
      <c r="P458" s="9">
        <v>-2.1877</v>
      </c>
      <c r="Q458" s="9">
        <v>-1.8394999999999999</v>
      </c>
    </row>
    <row r="459" spans="1:17" x14ac:dyDescent="0.25">
      <c r="A459" s="4">
        <v>458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3">
        <f>(testdata[[#This Row],[high]]+testdata[[#This Row],[low]])/2</f>
        <v>262.49</v>
      </c>
      <c r="H459" s="13">
        <f>MIN(G450:G459)</f>
        <v>262.49</v>
      </c>
      <c r="I459" s="13">
        <f t="shared" si="13"/>
        <v>272.57</v>
      </c>
      <c r="J459" s="9">
        <f>0.33*2*((testdata[[#This Row],[price]]-testdata[[#This Row],[minL]])/(testdata[[#This Row],[maxH]]-testdata[[#This Row],[minL]])-0.5)+0.67*K458</f>
        <v>-0.90167070499512358</v>
      </c>
      <c r="K459" s="9">
        <f>IF(testdata[[#This Row],[valRaw]]&gt;0.99,0.999,IF(testdata[[#This Row],[valRaw]]&lt;-0.99,-0.999,testdata[[#This Row],[valRaw]]))</f>
        <v>-0.90167070499512358</v>
      </c>
      <c r="L459" s="9">
        <f>0.5*LN((1+testdata[[#This Row],[valAdj]])/(1-testdata[[#This Row],[valAdj]]))+0.5*L458</f>
        <v>-2.574930497170473</v>
      </c>
      <c r="M459" s="9">
        <f t="shared" si="14"/>
        <v>-2.1876948962232752</v>
      </c>
      <c r="O459" s="2">
        <v>43398</v>
      </c>
      <c r="P459" s="9">
        <v>-2.5749</v>
      </c>
      <c r="Q459" s="9">
        <v>-2.1877</v>
      </c>
    </row>
    <row r="460" spans="1:17" x14ac:dyDescent="0.25">
      <c r="A460" s="4">
        <v>459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3">
        <f>(testdata[[#This Row],[high]]+testdata[[#This Row],[low]])/2</f>
        <v>260.17</v>
      </c>
      <c r="H460" s="13">
        <f>MIN(G451:G460)</f>
        <v>260.17</v>
      </c>
      <c r="I460" s="13">
        <f t="shared" ref="I460:I503" si="15">MAX(G451:G460)</f>
        <v>272.57</v>
      </c>
      <c r="J460" s="9">
        <f>0.33*2*((testdata[[#This Row],[price]]-testdata[[#This Row],[minL]])/(testdata[[#This Row],[maxH]]-testdata[[#This Row],[minL]])-0.5)+0.67*K459</f>
        <v>-0.93411937234673292</v>
      </c>
      <c r="K460" s="9">
        <f>IF(testdata[[#This Row],[valRaw]]&gt;0.99,0.999,IF(testdata[[#This Row],[valRaw]]&lt;-0.99,-0.999,testdata[[#This Row],[valRaw]]))</f>
        <v>-0.93411937234673292</v>
      </c>
      <c r="L460" s="9">
        <f>0.5*LN((1+testdata[[#This Row],[valAdj]])/(1-testdata[[#This Row],[valAdj]]))+0.5*L459</f>
        <v>-2.9772467309140676</v>
      </c>
      <c r="M460" s="9">
        <f t="shared" si="14"/>
        <v>-2.574930497170473</v>
      </c>
      <c r="O460" s="2">
        <v>43399</v>
      </c>
      <c r="P460" s="9">
        <v>-2.9771999999999998</v>
      </c>
      <c r="Q460" s="9">
        <v>-2.5749</v>
      </c>
    </row>
    <row r="461" spans="1:17" x14ac:dyDescent="0.25">
      <c r="A461" s="4">
        <v>460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3">
        <f>(testdata[[#This Row],[high]]+testdata[[#This Row],[low]])/2</f>
        <v>258.61500000000001</v>
      </c>
      <c r="H461" s="13">
        <f>MIN(G452:G461)</f>
        <v>258.61500000000001</v>
      </c>
      <c r="I461" s="13">
        <f t="shared" si="15"/>
        <v>272.57</v>
      </c>
      <c r="J461" s="9">
        <f>0.33*2*((testdata[[#This Row],[price]]-testdata[[#This Row],[minL]])/(testdata[[#This Row],[maxH]]-testdata[[#This Row],[minL]])-0.5)+0.67*K460</f>
        <v>-0.95585997947231105</v>
      </c>
      <c r="K461" s="9">
        <f>IF(testdata[[#This Row],[valRaw]]&gt;0.99,0.999,IF(testdata[[#This Row],[valRaw]]&lt;-0.99,-0.999,testdata[[#This Row],[valRaw]]))</f>
        <v>-0.95585997947231105</v>
      </c>
      <c r="L461" s="9">
        <f>0.5*LN((1+testdata[[#This Row],[valAdj]])/(1-testdata[[#This Row],[valAdj]]))+0.5*L460</f>
        <v>-3.3842325639612509</v>
      </c>
      <c r="M461" s="9">
        <f t="shared" si="14"/>
        <v>-2.9772467309140676</v>
      </c>
      <c r="O461" s="2">
        <v>43402</v>
      </c>
      <c r="P461" s="9">
        <v>-3.3841999999999999</v>
      </c>
      <c r="Q461" s="9">
        <v>-2.9771999999999998</v>
      </c>
    </row>
    <row r="462" spans="1:17" x14ac:dyDescent="0.25">
      <c r="A462" s="4">
        <v>461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3">
        <f>(testdata[[#This Row],[high]]+testdata[[#This Row],[low]])/2</f>
        <v>259.17</v>
      </c>
      <c r="H462" s="13">
        <f>MIN(G453:G462)</f>
        <v>258.61500000000001</v>
      </c>
      <c r="I462" s="13">
        <f t="shared" si="15"/>
        <v>272.57</v>
      </c>
      <c r="J462" s="9">
        <f>0.33*2*((testdata[[#This Row],[price]]-testdata[[#This Row],[minL]])/(testdata[[#This Row],[maxH]]-testdata[[#This Row],[minL]])-0.5)+0.67*K461</f>
        <v>-0.94417752985089098</v>
      </c>
      <c r="K462" s="9">
        <f>IF(testdata[[#This Row],[valRaw]]&gt;0.99,0.999,IF(testdata[[#This Row],[valRaw]]&lt;-0.99,-0.999,testdata[[#This Row],[valRaw]]))</f>
        <v>-0.94417752985089098</v>
      </c>
      <c r="L462" s="9">
        <f>0.5*LN((1+testdata[[#This Row],[valAdj]])/(1-testdata[[#This Row],[valAdj]]))+0.5*L461</f>
        <v>-3.4673251937892422</v>
      </c>
      <c r="M462" s="9">
        <f t="shared" si="14"/>
        <v>-3.3842325639612509</v>
      </c>
      <c r="O462" s="2">
        <v>43403</v>
      </c>
      <c r="P462" s="9">
        <v>-3.4672999999999998</v>
      </c>
      <c r="Q462" s="9">
        <v>-3.3841999999999999</v>
      </c>
    </row>
    <row r="463" spans="1:17" x14ac:dyDescent="0.25">
      <c r="A463" s="4">
        <v>462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3">
        <f>(testdata[[#This Row],[high]]+testdata[[#This Row],[low]])/2</f>
        <v>265.08000000000004</v>
      </c>
      <c r="H463" s="13">
        <f>MIN(G454:G463)</f>
        <v>258.61500000000001</v>
      </c>
      <c r="I463" s="13">
        <f t="shared" si="15"/>
        <v>270.77999999999997</v>
      </c>
      <c r="J463" s="9">
        <f>0.33*2*((testdata[[#This Row],[price]]-testdata[[#This Row],[minL]])/(testdata[[#This Row],[maxH]]-testdata[[#This Row],[minL]])-0.5)+0.67*K462</f>
        <v>-0.61184678717025454</v>
      </c>
      <c r="K463" s="9">
        <f>IF(testdata[[#This Row],[valRaw]]&gt;0.99,0.999,IF(testdata[[#This Row],[valRaw]]&lt;-0.99,-0.999,testdata[[#This Row],[valRaw]]))</f>
        <v>-0.61184678717025454</v>
      </c>
      <c r="L463" s="9">
        <f>0.5*LN((1+testdata[[#This Row],[valAdj]])/(1-testdata[[#This Row],[valAdj]]))+0.5*L462</f>
        <v>-2.4455304635262545</v>
      </c>
      <c r="M463" s="9">
        <f t="shared" si="14"/>
        <v>-3.4673251937892422</v>
      </c>
      <c r="O463" s="2">
        <v>43404</v>
      </c>
      <c r="P463" s="9">
        <v>-2.4455</v>
      </c>
      <c r="Q463" s="9">
        <v>-3.4672999999999998</v>
      </c>
    </row>
    <row r="464" spans="1:17" x14ac:dyDescent="0.25">
      <c r="A464" s="4">
        <v>463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3">
        <f>(testdata[[#This Row],[high]]+testdata[[#This Row],[low]])/2</f>
        <v>265.44499999999999</v>
      </c>
      <c r="H464" s="13">
        <f>MIN(G455:G464)</f>
        <v>258.61500000000001</v>
      </c>
      <c r="I464" s="13">
        <f t="shared" si="15"/>
        <v>270.64999999999998</v>
      </c>
      <c r="J464" s="9">
        <f>0.33*2*((testdata[[#This Row],[price]]-testdata[[#This Row],[minL]])/(testdata[[#This Row],[maxH]]-testdata[[#This Row],[minL]])-0.5)+0.67*K463</f>
        <v>-0.36537980689721544</v>
      </c>
      <c r="K464" s="9">
        <f>IF(testdata[[#This Row],[valRaw]]&gt;0.99,0.999,IF(testdata[[#This Row],[valRaw]]&lt;-0.99,-0.999,testdata[[#This Row],[valRaw]]))</f>
        <v>-0.36537980689721544</v>
      </c>
      <c r="L464" s="9">
        <f>0.5*LN((1+testdata[[#This Row],[valAdj]])/(1-testdata[[#This Row],[valAdj]]))+0.5*L463</f>
        <v>-1.6058458402020319</v>
      </c>
      <c r="M464" s="9">
        <f t="shared" si="14"/>
        <v>-2.4455304635262545</v>
      </c>
      <c r="O464" s="2">
        <v>43405</v>
      </c>
      <c r="P464" s="9">
        <v>-1.6057999999999999</v>
      </c>
      <c r="Q464" s="9">
        <v>-2.4455</v>
      </c>
    </row>
    <row r="465" spans="1:17" x14ac:dyDescent="0.25">
      <c r="A465" s="4">
        <v>464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3">
        <f>(testdata[[#This Row],[high]]+testdata[[#This Row],[low]])/2</f>
        <v>265.79500000000002</v>
      </c>
      <c r="H465" s="13">
        <f>MIN(G456:G465)</f>
        <v>258.61500000000001</v>
      </c>
      <c r="I465" s="13">
        <f t="shared" si="15"/>
        <v>269.19</v>
      </c>
      <c r="J465" s="9">
        <f>0.33*2*((testdata[[#This Row],[price]]-testdata[[#This Row],[minL]])/(testdata[[#This Row],[maxH]]-testdata[[#This Row],[minL]])-0.5)+0.67*K464</f>
        <v>-0.12669099544382845</v>
      </c>
      <c r="K465" s="9">
        <f>IF(testdata[[#This Row],[valRaw]]&gt;0.99,0.999,IF(testdata[[#This Row],[valRaw]]&lt;-0.99,-0.999,testdata[[#This Row],[valRaw]]))</f>
        <v>-0.12669099544382845</v>
      </c>
      <c r="L465" s="9">
        <f>0.5*LN((1+testdata[[#This Row],[valAdj]])/(1-testdata[[#This Row],[valAdj]]))+0.5*L464</f>
        <v>-0.93029834152323299</v>
      </c>
      <c r="M465" s="9">
        <f t="shared" si="14"/>
        <v>-1.6058458402020319</v>
      </c>
      <c r="O465" s="2">
        <v>43406</v>
      </c>
      <c r="P465" s="9">
        <v>-0.93030000000000002</v>
      </c>
      <c r="Q465" s="9">
        <v>-1.6057999999999999</v>
      </c>
    </row>
    <row r="466" spans="1:17" x14ac:dyDescent="0.25">
      <c r="A466" s="4">
        <v>465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3">
        <f>(testdata[[#This Row],[high]]+testdata[[#This Row],[low]])/2</f>
        <v>266.06</v>
      </c>
      <c r="H466" s="13">
        <f>MIN(G457:G466)</f>
        <v>258.61500000000001</v>
      </c>
      <c r="I466" s="13">
        <f t="shared" si="15"/>
        <v>266.06</v>
      </c>
      <c r="J466" s="9">
        <f>0.33*2*((testdata[[#This Row],[price]]-testdata[[#This Row],[minL]])/(testdata[[#This Row],[maxH]]-testdata[[#This Row],[minL]])-0.5)+0.67*K465</f>
        <v>0.24511703305263494</v>
      </c>
      <c r="K466" s="9">
        <f>IF(testdata[[#This Row],[valRaw]]&gt;0.99,0.999,IF(testdata[[#This Row],[valRaw]]&lt;-0.99,-0.999,testdata[[#This Row],[valRaw]]))</f>
        <v>0.24511703305263494</v>
      </c>
      <c r="L466" s="9">
        <f>0.5*LN((1+testdata[[#This Row],[valAdj]])/(1-testdata[[#This Row],[valAdj]]))+0.5*L465</f>
        <v>-0.21493813057917566</v>
      </c>
      <c r="M466" s="9">
        <f t="shared" si="14"/>
        <v>-0.93029834152323299</v>
      </c>
      <c r="O466" s="2">
        <v>43409</v>
      </c>
      <c r="P466" s="9">
        <v>-0.21490000000000001</v>
      </c>
      <c r="Q466" s="9">
        <v>-0.93030000000000002</v>
      </c>
    </row>
    <row r="467" spans="1:17" x14ac:dyDescent="0.25">
      <c r="A467" s="4">
        <v>466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3">
        <f>(testdata[[#This Row],[high]]+testdata[[#This Row],[low]])/2</f>
        <v>267.62</v>
      </c>
      <c r="H467" s="13">
        <f>MIN(G458:G467)</f>
        <v>258.61500000000001</v>
      </c>
      <c r="I467" s="13">
        <f t="shared" si="15"/>
        <v>267.62</v>
      </c>
      <c r="J467" s="9">
        <f>0.33*2*((testdata[[#This Row],[price]]-testdata[[#This Row],[minL]])/(testdata[[#This Row],[maxH]]-testdata[[#This Row],[minL]])-0.5)+0.67*K466</f>
        <v>0.49422841214526547</v>
      </c>
      <c r="K467" s="9">
        <f>IF(testdata[[#This Row],[valRaw]]&gt;0.99,0.999,IF(testdata[[#This Row],[valRaw]]&lt;-0.99,-0.999,testdata[[#This Row],[valRaw]]))</f>
        <v>0.49422841214526547</v>
      </c>
      <c r="L467" s="9">
        <f>0.5*LN((1+testdata[[#This Row],[valAdj]])/(1-testdata[[#This Row],[valAdj]]))+0.5*L466</f>
        <v>0.43417097488282458</v>
      </c>
      <c r="M467" s="9">
        <f t="shared" si="14"/>
        <v>-0.21493813057917566</v>
      </c>
      <c r="O467" s="2">
        <v>43410</v>
      </c>
      <c r="P467" s="9">
        <v>0.43419999999999997</v>
      </c>
      <c r="Q467" s="9">
        <v>-0.21490000000000001</v>
      </c>
    </row>
    <row r="468" spans="1:17" x14ac:dyDescent="0.25">
      <c r="A468" s="4">
        <v>467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3">
        <f>(testdata[[#This Row],[high]]+testdata[[#This Row],[low]])/2</f>
        <v>272.31</v>
      </c>
      <c r="H468" s="13">
        <f>MIN(G459:G468)</f>
        <v>258.61500000000001</v>
      </c>
      <c r="I468" s="13">
        <f t="shared" si="15"/>
        <v>272.31</v>
      </c>
      <c r="J468" s="9">
        <f>0.33*2*((testdata[[#This Row],[price]]-testdata[[#This Row],[minL]])/(testdata[[#This Row],[maxH]]-testdata[[#This Row],[minL]])-0.5)+0.67*K467</f>
        <v>0.66113303613732788</v>
      </c>
      <c r="K468" s="9">
        <f>IF(testdata[[#This Row],[valRaw]]&gt;0.99,0.999,IF(testdata[[#This Row],[valRaw]]&lt;-0.99,-0.999,testdata[[#This Row],[valRaw]]))</f>
        <v>0.66113303613732788</v>
      </c>
      <c r="L468" s="9">
        <f>0.5*LN((1+testdata[[#This Row],[valAdj]])/(1-testdata[[#This Row],[valAdj]]))+0.5*L467</f>
        <v>1.0119092909585661</v>
      </c>
      <c r="M468" s="9">
        <f t="shared" si="14"/>
        <v>0.43417097488282458</v>
      </c>
      <c r="O468" s="2">
        <v>43411</v>
      </c>
      <c r="P468" s="9">
        <v>1.0119</v>
      </c>
      <c r="Q468" s="9">
        <v>0.43419999999999997</v>
      </c>
    </row>
    <row r="469" spans="1:17" x14ac:dyDescent="0.25">
      <c r="A469" s="4">
        <v>468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3">
        <f>(testdata[[#This Row],[high]]+testdata[[#This Row],[low]])/2</f>
        <v>273.41499999999996</v>
      </c>
      <c r="H469" s="13">
        <f>MIN(G460:G469)</f>
        <v>258.61500000000001</v>
      </c>
      <c r="I469" s="13">
        <f t="shared" si="15"/>
        <v>273.41499999999996</v>
      </c>
      <c r="J469" s="9">
        <f>0.33*2*((testdata[[#This Row],[price]]-testdata[[#This Row],[minL]])/(testdata[[#This Row],[maxH]]-testdata[[#This Row],[minL]])-0.5)+0.67*K468</f>
        <v>0.77295913421200968</v>
      </c>
      <c r="K469" s="9">
        <f>IF(testdata[[#This Row],[valRaw]]&gt;0.99,0.999,IF(testdata[[#This Row],[valRaw]]&lt;-0.99,-0.999,testdata[[#This Row],[valRaw]]))</f>
        <v>0.77295913421200968</v>
      </c>
      <c r="L469" s="9">
        <f>0.5*LN((1+testdata[[#This Row],[valAdj]])/(1-testdata[[#This Row],[valAdj]]))+0.5*L468</f>
        <v>1.5335922605204169</v>
      </c>
      <c r="M469" s="9">
        <f t="shared" si="14"/>
        <v>1.0119092909585661</v>
      </c>
      <c r="O469" s="2">
        <v>43412</v>
      </c>
      <c r="P469" s="9">
        <v>1.5336000000000001</v>
      </c>
      <c r="Q469" s="9">
        <v>1.0119</v>
      </c>
    </row>
    <row r="470" spans="1:17" x14ac:dyDescent="0.25">
      <c r="A470" s="4">
        <v>469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3">
        <f>(testdata[[#This Row],[high]]+testdata[[#This Row],[low]])/2</f>
        <v>270.96500000000003</v>
      </c>
      <c r="H470" s="13">
        <f>MIN(G461:G470)</f>
        <v>258.61500000000001</v>
      </c>
      <c r="I470" s="13">
        <f t="shared" si="15"/>
        <v>273.41499999999996</v>
      </c>
      <c r="J470" s="9">
        <f>0.33*2*((testdata[[#This Row],[price]]-testdata[[#This Row],[minL]])/(testdata[[#This Row],[maxH]]-testdata[[#This Row],[minL]])-0.5)+0.67*K469</f>
        <v>0.73862586316529244</v>
      </c>
      <c r="K470" s="9">
        <f>IF(testdata[[#This Row],[valRaw]]&gt;0.99,0.999,IF(testdata[[#This Row],[valRaw]]&lt;-0.99,-0.999,testdata[[#This Row],[valRaw]]))</f>
        <v>0.73862586316529244</v>
      </c>
      <c r="L470" s="9">
        <f>0.5*LN((1+testdata[[#This Row],[valAdj]])/(1-testdata[[#This Row],[valAdj]]))+0.5*L469</f>
        <v>1.7142448757852278</v>
      </c>
      <c r="M470" s="9">
        <f t="shared" si="14"/>
        <v>1.5335922605204169</v>
      </c>
      <c r="O470" s="2">
        <v>43413</v>
      </c>
      <c r="P470" s="9">
        <v>1.7141999999999999</v>
      </c>
      <c r="Q470" s="9">
        <v>1.5336000000000001</v>
      </c>
    </row>
    <row r="471" spans="1:17" x14ac:dyDescent="0.25">
      <c r="A471" s="4">
        <v>470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3">
        <f>(testdata[[#This Row],[high]]+testdata[[#This Row],[low]])/2</f>
        <v>268.05500000000001</v>
      </c>
      <c r="H471" s="13">
        <f>MIN(G462:G471)</f>
        <v>259.17</v>
      </c>
      <c r="I471" s="13">
        <f t="shared" si="15"/>
        <v>273.41499999999996</v>
      </c>
      <c r="J471" s="9">
        <f>0.33*2*((testdata[[#This Row],[price]]-testdata[[#This Row],[minL]])/(testdata[[#This Row],[maxH]]-testdata[[#This Row],[minL]])-0.5)+0.67*K470</f>
        <v>0.57653955998097872</v>
      </c>
      <c r="K471" s="9">
        <f>IF(testdata[[#This Row],[valRaw]]&gt;0.99,0.999,IF(testdata[[#This Row],[valRaw]]&lt;-0.99,-0.999,testdata[[#This Row],[valRaw]]))</f>
        <v>0.57653955998097872</v>
      </c>
      <c r="L471" s="9">
        <f>0.5*LN((1+testdata[[#This Row],[valAdj]])/(1-testdata[[#This Row],[valAdj]]))+0.5*L470</f>
        <v>1.5143861751368894</v>
      </c>
      <c r="M471" s="9">
        <f t="shared" si="14"/>
        <v>1.7142448757852278</v>
      </c>
      <c r="O471" s="2">
        <v>43416</v>
      </c>
      <c r="P471" s="9">
        <v>1.5144</v>
      </c>
      <c r="Q471" s="9">
        <v>1.7141999999999999</v>
      </c>
    </row>
    <row r="472" spans="1:17" x14ac:dyDescent="0.25">
      <c r="A472" s="4">
        <v>471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3">
        <f>(testdata[[#This Row],[high]]+testdata[[#This Row],[low]])/2</f>
        <v>266.64999999999998</v>
      </c>
      <c r="H472" s="13">
        <f>MIN(G463:G472)</f>
        <v>265.08000000000004</v>
      </c>
      <c r="I472" s="13">
        <f t="shared" si="15"/>
        <v>273.41499999999996</v>
      </c>
      <c r="J472" s="9">
        <f>0.33*2*((testdata[[#This Row],[price]]-testdata[[#This Row],[minL]])/(testdata[[#This Row],[maxH]]-testdata[[#This Row],[minL]])-0.5)+0.67*K471</f>
        <v>0.18060064136001736</v>
      </c>
      <c r="K472" s="9">
        <f>IF(testdata[[#This Row],[valRaw]]&gt;0.99,0.999,IF(testdata[[#This Row],[valRaw]]&lt;-0.99,-0.999,testdata[[#This Row],[valRaw]]))</f>
        <v>0.18060064136001736</v>
      </c>
      <c r="L472" s="9">
        <f>0.5*LN((1+testdata[[#This Row],[valAdj]])/(1-testdata[[#This Row],[valAdj]]))+0.5*L471</f>
        <v>0.93979659939958027</v>
      </c>
      <c r="M472" s="9">
        <f t="shared" si="14"/>
        <v>1.5143861751368894</v>
      </c>
      <c r="O472" s="2">
        <v>43417</v>
      </c>
      <c r="P472" s="9">
        <v>0.93979999999999997</v>
      </c>
      <c r="Q472" s="9">
        <v>1.5144</v>
      </c>
    </row>
    <row r="473" spans="1:17" x14ac:dyDescent="0.25">
      <c r="A473" s="4">
        <v>472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3">
        <f>(testdata[[#This Row],[high]]+testdata[[#This Row],[low]])/2</f>
        <v>264.935</v>
      </c>
      <c r="H473" s="13">
        <f>MIN(G464:G473)</f>
        <v>264.935</v>
      </c>
      <c r="I473" s="13">
        <f t="shared" si="15"/>
        <v>273.41499999999996</v>
      </c>
      <c r="J473" s="9">
        <f>0.33*2*((testdata[[#This Row],[price]]-testdata[[#This Row],[minL]])/(testdata[[#This Row],[maxH]]-testdata[[#This Row],[minL]])-0.5)+0.67*K472</f>
        <v>-0.20899757028878838</v>
      </c>
      <c r="K473" s="9">
        <f>IF(testdata[[#This Row],[valRaw]]&gt;0.99,0.999,IF(testdata[[#This Row],[valRaw]]&lt;-0.99,-0.999,testdata[[#This Row],[valRaw]]))</f>
        <v>-0.20899757028878838</v>
      </c>
      <c r="L473" s="9">
        <f>0.5*LN((1+testdata[[#This Row],[valAdj]])/(1-testdata[[#This Row],[valAdj]]))+0.5*L472</f>
        <v>0.25777539896601298</v>
      </c>
      <c r="M473" s="9">
        <f t="shared" si="14"/>
        <v>0.93979659939958027</v>
      </c>
      <c r="O473" s="2">
        <v>43418</v>
      </c>
      <c r="P473" s="9">
        <v>0.25779999999999997</v>
      </c>
      <c r="Q473" s="9">
        <v>0.93979999999999997</v>
      </c>
    </row>
    <row r="474" spans="1:17" x14ac:dyDescent="0.25">
      <c r="A474" s="4">
        <v>473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3">
        <f>(testdata[[#This Row],[high]]+testdata[[#This Row],[low]])/2</f>
        <v>263.71499999999997</v>
      </c>
      <c r="H474" s="13">
        <f>MIN(G465:G474)</f>
        <v>263.71499999999997</v>
      </c>
      <c r="I474" s="13">
        <f t="shared" si="15"/>
        <v>273.41499999999996</v>
      </c>
      <c r="J474" s="9">
        <f>0.33*2*((testdata[[#This Row],[price]]-testdata[[#This Row],[minL]])/(testdata[[#This Row],[maxH]]-testdata[[#This Row],[minL]])-0.5)+0.67*K473</f>
        <v>-0.47002837209348824</v>
      </c>
      <c r="K474" s="9">
        <f>IF(testdata[[#This Row],[valRaw]]&gt;0.99,0.999,IF(testdata[[#This Row],[valRaw]]&lt;-0.99,-0.999,testdata[[#This Row],[valRaw]]))</f>
        <v>-0.47002837209348824</v>
      </c>
      <c r="L474" s="9">
        <f>0.5*LN((1+testdata[[#This Row],[valAdj]])/(1-testdata[[#This Row],[valAdj]]))+0.5*L473</f>
        <v>-0.38121905425149039</v>
      </c>
      <c r="M474" s="9">
        <f t="shared" si="14"/>
        <v>0.25777539896601298</v>
      </c>
      <c r="O474" s="2">
        <v>43419</v>
      </c>
      <c r="P474" s="9">
        <v>-0.38119999999999998</v>
      </c>
      <c r="Q474" s="9">
        <v>0.25779999999999997</v>
      </c>
    </row>
    <row r="475" spans="1:17" x14ac:dyDescent="0.25">
      <c r="A475" s="4">
        <v>474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3">
        <f>(testdata[[#This Row],[high]]+testdata[[#This Row],[low]])/2</f>
        <v>266.35000000000002</v>
      </c>
      <c r="H475" s="13">
        <f>MIN(G466:G475)</f>
        <v>263.71499999999997</v>
      </c>
      <c r="I475" s="13">
        <f t="shared" si="15"/>
        <v>273.41499999999996</v>
      </c>
      <c r="J475" s="9">
        <f>0.33*2*((testdata[[#This Row],[price]]-testdata[[#This Row],[minL]])/(testdata[[#This Row],[maxH]]-testdata[[#This Row],[minL]])-0.5)+0.67*K474</f>
        <v>-0.46563034950881926</v>
      </c>
      <c r="K475" s="9">
        <f>IF(testdata[[#This Row],[valRaw]]&gt;0.99,0.999,IF(testdata[[#This Row],[valRaw]]&lt;-0.99,-0.999,testdata[[#This Row],[valRaw]]))</f>
        <v>-0.46563034950881926</v>
      </c>
      <c r="L475" s="9">
        <f>0.5*LN((1+testdata[[#This Row],[valAdj]])/(1-testdata[[#This Row],[valAdj]]))+0.5*L474</f>
        <v>-0.69508596349999496</v>
      </c>
      <c r="M475" s="9">
        <f t="shared" si="14"/>
        <v>-0.38121905425149039</v>
      </c>
      <c r="O475" s="2">
        <v>43420</v>
      </c>
      <c r="P475" s="9">
        <v>-0.69510000000000005</v>
      </c>
      <c r="Q475" s="9">
        <v>-0.38119999999999998</v>
      </c>
    </row>
    <row r="476" spans="1:17" x14ac:dyDescent="0.25">
      <c r="A476" s="4">
        <v>475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3">
        <f>(testdata[[#This Row],[high]]+testdata[[#This Row],[low]])/2</f>
        <v>264.14999999999998</v>
      </c>
      <c r="H476" s="13">
        <f>MIN(G467:G476)</f>
        <v>263.71499999999997</v>
      </c>
      <c r="I476" s="13">
        <f t="shared" si="15"/>
        <v>273.41499999999996</v>
      </c>
      <c r="J476" s="9">
        <f>0.33*2*((testdata[[#This Row],[price]]-testdata[[#This Row],[minL]])/(testdata[[#This Row],[maxH]]-testdata[[#This Row],[minL]])-0.5)+0.67*K475</f>
        <v>-0.61237439602657884</v>
      </c>
      <c r="K476" s="9">
        <f>IF(testdata[[#This Row],[valRaw]]&gt;0.99,0.999,IF(testdata[[#This Row],[valRaw]]&lt;-0.99,-0.999,testdata[[#This Row],[valRaw]]))</f>
        <v>-0.61237439602657884</v>
      </c>
      <c r="L476" s="9">
        <f>0.5*LN((1+testdata[[#This Row],[valAdj]])/(1-testdata[[#This Row],[valAdj]]))+0.5*L475</f>
        <v>-1.0602545898205831</v>
      </c>
      <c r="M476" s="9">
        <f t="shared" si="14"/>
        <v>-0.69508596349999496</v>
      </c>
      <c r="O476" s="2">
        <v>43423</v>
      </c>
      <c r="P476" s="9">
        <v>-1.0603</v>
      </c>
      <c r="Q476" s="9">
        <v>-0.69510000000000005</v>
      </c>
    </row>
    <row r="477" spans="1:17" x14ac:dyDescent="0.25">
      <c r="A477" s="4">
        <v>476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3">
        <f>(testdata[[#This Row],[high]]+testdata[[#This Row],[low]])/2</f>
        <v>258.64</v>
      </c>
      <c r="H477" s="13">
        <f>MIN(G468:G477)</f>
        <v>258.64</v>
      </c>
      <c r="I477" s="13">
        <f t="shared" si="15"/>
        <v>273.41499999999996</v>
      </c>
      <c r="J477" s="9">
        <f>0.33*2*((testdata[[#This Row],[price]]-testdata[[#This Row],[minL]])/(testdata[[#This Row],[maxH]]-testdata[[#This Row],[minL]])-0.5)+0.67*K476</f>
        <v>-0.74029084533780787</v>
      </c>
      <c r="K477" s="9">
        <f>IF(testdata[[#This Row],[valRaw]]&gt;0.99,0.999,IF(testdata[[#This Row],[valRaw]]&lt;-0.99,-0.999,testdata[[#This Row],[valRaw]]))</f>
        <v>-0.74029084533780787</v>
      </c>
      <c r="L477" s="9">
        <f>0.5*LN((1+testdata[[#This Row],[valAdj]])/(1-testdata[[#This Row],[valAdj]]))+0.5*L476</f>
        <v>-1.4812498757964971</v>
      </c>
      <c r="M477" s="9">
        <f t="shared" si="14"/>
        <v>-1.0602545898205831</v>
      </c>
      <c r="O477" s="2">
        <v>43424</v>
      </c>
      <c r="P477" s="9">
        <v>-1.4812000000000001</v>
      </c>
      <c r="Q477" s="9">
        <v>-1.0603</v>
      </c>
    </row>
    <row r="478" spans="1:17" x14ac:dyDescent="0.25">
      <c r="A478" s="4">
        <v>477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3">
        <f>(testdata[[#This Row],[high]]+testdata[[#This Row],[low]])/2</f>
        <v>259.62</v>
      </c>
      <c r="H478" s="13">
        <f>MIN(G469:G478)</f>
        <v>258.64</v>
      </c>
      <c r="I478" s="13">
        <f t="shared" si="15"/>
        <v>273.41499999999996</v>
      </c>
      <c r="J478" s="9">
        <f>0.33*2*((testdata[[#This Row],[price]]-testdata[[#This Row],[minL]])/(testdata[[#This Row],[maxH]]-testdata[[#This Row],[minL]])-0.5)+0.67*K477</f>
        <v>-0.78221821663013746</v>
      </c>
      <c r="K478" s="9">
        <f>IF(testdata[[#This Row],[valRaw]]&gt;0.99,0.999,IF(testdata[[#This Row],[valRaw]]&lt;-0.99,-0.999,testdata[[#This Row],[valRaw]]))</f>
        <v>-0.78221821663013746</v>
      </c>
      <c r="L478" s="9">
        <f>0.5*LN((1+testdata[[#This Row],[valAdj]])/(1-testdata[[#This Row],[valAdj]]))+0.5*L477</f>
        <v>-1.791685182303727</v>
      </c>
      <c r="M478" s="9">
        <f t="shared" si="14"/>
        <v>-1.4812498757964971</v>
      </c>
      <c r="O478" s="2">
        <v>43425</v>
      </c>
      <c r="P478" s="9">
        <v>-1.7917000000000001</v>
      </c>
      <c r="Q478" s="9">
        <v>-1.4812000000000001</v>
      </c>
    </row>
    <row r="479" spans="1:17" x14ac:dyDescent="0.25">
      <c r="A479" s="4">
        <v>478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3">
        <f>(testdata[[#This Row],[high]]+testdata[[#This Row],[low]])/2</f>
        <v>257.53499999999997</v>
      </c>
      <c r="H479" s="13">
        <f>MIN(G470:G479)</f>
        <v>257.53499999999997</v>
      </c>
      <c r="I479" s="13">
        <f t="shared" si="15"/>
        <v>270.96500000000003</v>
      </c>
      <c r="J479" s="9">
        <f>0.33*2*((testdata[[#This Row],[price]]-testdata[[#This Row],[minL]])/(testdata[[#This Row],[maxH]]-testdata[[#This Row],[minL]])-0.5)+0.67*K478</f>
        <v>-0.85408620514219225</v>
      </c>
      <c r="K479" s="9">
        <f>IF(testdata[[#This Row],[valRaw]]&gt;0.99,0.999,IF(testdata[[#This Row],[valRaw]]&lt;-0.99,-0.999,testdata[[#This Row],[valRaw]]))</f>
        <v>-0.85408620514219225</v>
      </c>
      <c r="L479" s="9">
        <f>0.5*LN((1+testdata[[#This Row],[valAdj]])/(1-testdata[[#This Row],[valAdj]]))+0.5*L478</f>
        <v>-2.1669082115210427</v>
      </c>
      <c r="M479" s="9">
        <f t="shared" si="14"/>
        <v>-1.791685182303727</v>
      </c>
      <c r="O479" s="2">
        <v>43427</v>
      </c>
      <c r="P479" s="9">
        <v>-2.1669</v>
      </c>
      <c r="Q479" s="9">
        <v>-1.7917000000000001</v>
      </c>
    </row>
    <row r="480" spans="1:17" x14ac:dyDescent="0.25">
      <c r="A480" s="4">
        <v>479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3">
        <f>(testdata[[#This Row],[high]]+testdata[[#This Row],[low]])/2</f>
        <v>260.07499999999999</v>
      </c>
      <c r="H480" s="13">
        <f>MIN(G471:G480)</f>
        <v>257.53499999999997</v>
      </c>
      <c r="I480" s="13">
        <f t="shared" si="15"/>
        <v>268.05500000000001</v>
      </c>
      <c r="J480" s="9">
        <f>0.33*2*((testdata[[#This Row],[price]]-testdata[[#This Row],[minL]])/(testdata[[#This Row],[maxH]]-testdata[[#This Row],[minL]])-0.5)+0.67*K479</f>
        <v>-0.74288414527796776</v>
      </c>
      <c r="K480" s="9">
        <f>IF(testdata[[#This Row],[valRaw]]&gt;0.99,0.999,IF(testdata[[#This Row],[valRaw]]&lt;-0.99,-0.999,testdata[[#This Row],[valRaw]]))</f>
        <v>-0.74288414527796776</v>
      </c>
      <c r="L480" s="9">
        <f>0.5*LN((1+testdata[[#This Row],[valAdj]])/(1-testdata[[#This Row],[valAdj]]))+0.5*L479</f>
        <v>-2.0403390031792932</v>
      </c>
      <c r="M480" s="9">
        <f t="shared" si="14"/>
        <v>-2.1669082115210427</v>
      </c>
      <c r="O480" s="2">
        <v>43430</v>
      </c>
      <c r="P480" s="9">
        <v>-2.0402999999999998</v>
      </c>
      <c r="Q480" s="9">
        <v>-2.1669</v>
      </c>
    </row>
    <row r="481" spans="1:17" x14ac:dyDescent="0.25">
      <c r="A481" s="4">
        <v>480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3">
        <f>(testdata[[#This Row],[high]]+testdata[[#This Row],[low]])/2</f>
        <v>260.54499999999996</v>
      </c>
      <c r="H481" s="13">
        <f>MIN(G472:G481)</f>
        <v>257.53499999999997</v>
      </c>
      <c r="I481" s="13">
        <f t="shared" si="15"/>
        <v>266.64999999999998</v>
      </c>
      <c r="J481" s="9">
        <f>0.33*2*((testdata[[#This Row],[price]]-testdata[[#This Row],[minL]])/(testdata[[#This Row],[maxH]]-testdata[[#This Row],[minL]])-0.5)+0.67*K480</f>
        <v>-0.60978394069334296</v>
      </c>
      <c r="K481" s="9">
        <f>IF(testdata[[#This Row],[valRaw]]&gt;0.99,0.999,IF(testdata[[#This Row],[valRaw]]&lt;-0.99,-0.999,testdata[[#This Row],[valRaw]]))</f>
        <v>-0.60978394069334296</v>
      </c>
      <c r="L481" s="9">
        <f>0.5*LN((1+testdata[[#This Row],[valAdj]])/(1-testdata[[#This Row],[valAdj]]))+0.5*L480</f>
        <v>-1.7287468349398785</v>
      </c>
      <c r="M481" s="9">
        <f t="shared" si="14"/>
        <v>-2.0403390031792932</v>
      </c>
      <c r="O481" s="2">
        <v>43431</v>
      </c>
      <c r="P481" s="9">
        <v>-1.7286999999999999</v>
      </c>
      <c r="Q481" s="9">
        <v>-2.0402999999999998</v>
      </c>
    </row>
    <row r="482" spans="1:17" x14ac:dyDescent="0.25">
      <c r="A482" s="4">
        <v>481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3">
        <f>(testdata[[#This Row],[high]]+testdata[[#This Row],[low]])/2</f>
        <v>264.86</v>
      </c>
      <c r="H482" s="13">
        <f>MIN(G473:G482)</f>
        <v>257.53499999999997</v>
      </c>
      <c r="I482" s="13">
        <f t="shared" si="15"/>
        <v>266.35000000000002</v>
      </c>
      <c r="J482" s="9">
        <f>0.33*2*((testdata[[#This Row],[price]]-testdata[[#This Row],[minL]])/(testdata[[#This Row],[maxH]]-testdata[[#This Row],[minL]])-0.5)+0.67*K481</f>
        <v>-0.19011508144434694</v>
      </c>
      <c r="K482" s="9">
        <f>IF(testdata[[#This Row],[valRaw]]&gt;0.99,0.999,IF(testdata[[#This Row],[valRaw]]&lt;-0.99,-0.999,testdata[[#This Row],[valRaw]]))</f>
        <v>-0.19011508144434694</v>
      </c>
      <c r="L482" s="9">
        <f>0.5*LN((1+testdata[[#This Row],[valAdj]])/(1-testdata[[#This Row],[valAdj]]))+0.5*L481</f>
        <v>-1.0568299808750892</v>
      </c>
      <c r="M482" s="9">
        <f t="shared" si="14"/>
        <v>-1.7287468349398785</v>
      </c>
      <c r="O482" s="2">
        <v>43432</v>
      </c>
      <c r="P482" s="9">
        <v>-1.0568</v>
      </c>
      <c r="Q482" s="9">
        <v>-1.7286999999999999</v>
      </c>
    </row>
    <row r="483" spans="1:17" x14ac:dyDescent="0.25">
      <c r="A483" s="4">
        <v>482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3">
        <f>(testdata[[#This Row],[high]]+testdata[[#This Row],[low]])/2</f>
        <v>267.34000000000003</v>
      </c>
      <c r="H483" s="13">
        <f>MIN(G474:G483)</f>
        <v>257.53499999999997</v>
      </c>
      <c r="I483" s="13">
        <f t="shared" si="15"/>
        <v>267.34000000000003</v>
      </c>
      <c r="J483" s="9">
        <f>0.33*2*((testdata[[#This Row],[price]]-testdata[[#This Row],[minL]])/(testdata[[#This Row],[maxH]]-testdata[[#This Row],[minL]])-0.5)+0.67*K482</f>
        <v>0.20262289543228756</v>
      </c>
      <c r="K483" s="9">
        <f>IF(testdata[[#This Row],[valRaw]]&gt;0.99,0.999,IF(testdata[[#This Row],[valRaw]]&lt;-0.99,-0.999,testdata[[#This Row],[valRaw]]))</f>
        <v>0.20262289543228756</v>
      </c>
      <c r="L483" s="9">
        <f>0.5*LN((1+testdata[[#This Row],[valAdj]])/(1-testdata[[#This Row],[valAdj]]))+0.5*L482</f>
        <v>-0.32294875305112553</v>
      </c>
      <c r="M483" s="9">
        <f t="shared" si="14"/>
        <v>-1.0568299808750892</v>
      </c>
      <c r="O483" s="2">
        <v>43433</v>
      </c>
      <c r="P483" s="9">
        <v>-0.32290000000000002</v>
      </c>
      <c r="Q483" s="9">
        <v>-1.0568</v>
      </c>
    </row>
    <row r="484" spans="1:17" x14ac:dyDescent="0.25">
      <c r="A484" s="4">
        <v>483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3">
        <f>(testdata[[#This Row],[high]]+testdata[[#This Row],[low]])/2</f>
        <v>268.19</v>
      </c>
      <c r="H484" s="13">
        <f>MIN(G475:G484)</f>
        <v>257.53499999999997</v>
      </c>
      <c r="I484" s="13">
        <f t="shared" si="15"/>
        <v>268.19</v>
      </c>
      <c r="J484" s="9">
        <f>0.33*2*((testdata[[#This Row],[price]]-testdata[[#This Row],[minL]])/(testdata[[#This Row],[maxH]]-testdata[[#This Row],[minL]])-0.5)+0.67*K483</f>
        <v>0.4657573399396327</v>
      </c>
      <c r="K484" s="9">
        <f>IF(testdata[[#This Row],[valRaw]]&gt;0.99,0.999,IF(testdata[[#This Row],[valRaw]]&lt;-0.99,-0.999,testdata[[#This Row],[valRaw]]))</f>
        <v>0.4657573399396327</v>
      </c>
      <c r="L484" s="9">
        <f>0.5*LN((1+testdata[[#This Row],[valAdj]])/(1-testdata[[#This Row],[valAdj]]))+0.5*L483</f>
        <v>0.34316421754157123</v>
      </c>
      <c r="M484" s="9">
        <f t="shared" si="14"/>
        <v>-0.32294875305112553</v>
      </c>
      <c r="O484" s="2">
        <v>43434</v>
      </c>
      <c r="P484" s="9">
        <v>0.34320000000000001</v>
      </c>
      <c r="Q484" s="9">
        <v>-0.32290000000000002</v>
      </c>
    </row>
    <row r="485" spans="1:17" x14ac:dyDescent="0.25">
      <c r="A485" s="4">
        <v>484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3">
        <f>(testdata[[#This Row],[high]]+testdata[[#This Row],[low]])/2</f>
        <v>272.17999999999995</v>
      </c>
      <c r="H485" s="13">
        <f>MIN(G476:G485)</f>
        <v>257.53499999999997</v>
      </c>
      <c r="I485" s="13">
        <f t="shared" si="15"/>
        <v>272.17999999999995</v>
      </c>
      <c r="J485" s="9">
        <f>0.33*2*((testdata[[#This Row],[price]]-testdata[[#This Row],[minL]])/(testdata[[#This Row],[maxH]]-testdata[[#This Row],[minL]])-0.5)+0.67*K484</f>
        <v>0.64205741775955394</v>
      </c>
      <c r="K485" s="9">
        <f>IF(testdata[[#This Row],[valRaw]]&gt;0.99,0.999,IF(testdata[[#This Row],[valRaw]]&lt;-0.99,-0.999,testdata[[#This Row],[valRaw]]))</f>
        <v>0.64205741775955394</v>
      </c>
      <c r="L485" s="9">
        <f>0.5*LN((1+testdata[[#This Row],[valAdj]])/(1-testdata[[#This Row],[valAdj]]))+0.5*L484</f>
        <v>0.9332484431964907</v>
      </c>
      <c r="M485" s="9">
        <f t="shared" si="14"/>
        <v>0.34316421754157123</v>
      </c>
      <c r="O485" s="2">
        <v>43437</v>
      </c>
      <c r="P485" s="9">
        <v>0.93320000000000003</v>
      </c>
      <c r="Q485" s="9">
        <v>0.34320000000000001</v>
      </c>
    </row>
    <row r="486" spans="1:17" x14ac:dyDescent="0.25">
      <c r="A486" s="4">
        <v>485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3">
        <f>(testdata[[#This Row],[high]]+testdata[[#This Row],[low]])/2</f>
        <v>267.71500000000003</v>
      </c>
      <c r="H486" s="13">
        <f>MIN(G477:G486)</f>
        <v>257.53499999999997</v>
      </c>
      <c r="I486" s="13">
        <f t="shared" si="15"/>
        <v>272.17999999999995</v>
      </c>
      <c r="J486" s="9">
        <f>0.33*2*((testdata[[#This Row],[price]]-testdata[[#This Row],[minL]])/(testdata[[#This Row],[maxH]]-testdata[[#This Row],[minL]])-0.5)+0.67*K485</f>
        <v>0.55895620974185445</v>
      </c>
      <c r="K486" s="9">
        <f>IF(testdata[[#This Row],[valRaw]]&gt;0.99,0.999,IF(testdata[[#This Row],[valRaw]]&lt;-0.99,-0.999,testdata[[#This Row],[valRaw]]))</f>
        <v>0.55895620974185445</v>
      </c>
      <c r="L486" s="9">
        <f>0.5*LN((1+testdata[[#This Row],[valAdj]])/(1-testdata[[#This Row],[valAdj]]))+0.5*L485</f>
        <v>1.0979380275106139</v>
      </c>
      <c r="M486" s="9">
        <f t="shared" si="14"/>
        <v>0.9332484431964907</v>
      </c>
      <c r="O486" s="2">
        <v>43438</v>
      </c>
      <c r="P486" s="9">
        <v>1.0979000000000001</v>
      </c>
      <c r="Q486" s="9">
        <v>0.93320000000000003</v>
      </c>
    </row>
    <row r="487" spans="1:17" x14ac:dyDescent="0.25">
      <c r="A487" s="4">
        <v>486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3">
        <f>(testdata[[#This Row],[high]]+testdata[[#This Row],[low]])/2</f>
        <v>259.74</v>
      </c>
      <c r="H487" s="13">
        <f>MIN(G478:G487)</f>
        <v>257.53499999999997</v>
      </c>
      <c r="I487" s="13">
        <f t="shared" si="15"/>
        <v>272.17999999999995</v>
      </c>
      <c r="J487" s="9">
        <f>0.33*2*((testdata[[#This Row],[price]]-testdata[[#This Row],[minL]])/(testdata[[#This Row],[maxH]]-testdata[[#This Row],[minL]])-0.5)+0.67*K486</f>
        <v>0.14387245977593488</v>
      </c>
      <c r="K487" s="9">
        <f>IF(testdata[[#This Row],[valRaw]]&gt;0.99,0.999,IF(testdata[[#This Row],[valRaw]]&lt;-0.99,-0.999,testdata[[#This Row],[valRaw]]))</f>
        <v>0.14387245977593488</v>
      </c>
      <c r="L487" s="9">
        <f>0.5*LN((1+testdata[[#This Row],[valAdj]])/(1-testdata[[#This Row],[valAdj]]))+0.5*L486</f>
        <v>0.69384667319679882</v>
      </c>
      <c r="M487" s="9">
        <f t="shared" si="14"/>
        <v>1.0979380275106139</v>
      </c>
      <c r="O487" s="2">
        <v>43440</v>
      </c>
      <c r="P487" s="9">
        <v>0.69379999999999997</v>
      </c>
      <c r="Q487" s="9">
        <v>1.0979000000000001</v>
      </c>
    </row>
    <row r="488" spans="1:17" x14ac:dyDescent="0.25">
      <c r="A488" s="4">
        <v>487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3">
        <f>(testdata[[#This Row],[high]]+testdata[[#This Row],[low]])/2</f>
        <v>260.44</v>
      </c>
      <c r="H488" s="13">
        <f>MIN(G479:G488)</f>
        <v>257.53499999999997</v>
      </c>
      <c r="I488" s="13">
        <f t="shared" si="15"/>
        <v>272.17999999999995</v>
      </c>
      <c r="J488" s="9">
        <f>0.33*2*((testdata[[#This Row],[price]]-testdata[[#This Row],[minL]])/(testdata[[#This Row],[maxH]]-testdata[[#This Row],[minL]])-0.5)+0.67*K487</f>
        <v>-0.10268704976507603</v>
      </c>
      <c r="K488" s="9">
        <f>IF(testdata[[#This Row],[valRaw]]&gt;0.99,0.999,IF(testdata[[#This Row],[valRaw]]&lt;-0.99,-0.999,testdata[[#This Row],[valRaw]]))</f>
        <v>-0.10268704976507603</v>
      </c>
      <c r="L488" s="9">
        <f>0.5*LN((1+testdata[[#This Row],[valAdj]])/(1-testdata[[#This Row],[valAdj]]))+0.5*L487</f>
        <v>0.24387305363131428</v>
      </c>
      <c r="M488" s="9">
        <f t="shared" si="14"/>
        <v>0.69384667319679882</v>
      </c>
      <c r="O488" s="2">
        <v>43441</v>
      </c>
      <c r="P488" s="9">
        <v>0.24390000000000001</v>
      </c>
      <c r="Q488" s="9">
        <v>0.69379999999999997</v>
      </c>
    </row>
    <row r="489" spans="1:17" x14ac:dyDescent="0.25">
      <c r="A489" s="4">
        <v>488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3">
        <f>(testdata[[#This Row],[high]]+testdata[[#This Row],[low]])/2</f>
        <v>255.53000000000003</v>
      </c>
      <c r="H489" s="13">
        <f>MIN(G480:G489)</f>
        <v>255.53000000000003</v>
      </c>
      <c r="I489" s="13">
        <f t="shared" si="15"/>
        <v>272.17999999999995</v>
      </c>
      <c r="J489" s="9">
        <f>0.33*2*((testdata[[#This Row],[price]]-testdata[[#This Row],[minL]])/(testdata[[#This Row],[maxH]]-testdata[[#This Row],[minL]])-0.5)+0.67*K488</f>
        <v>-0.39880032334260096</v>
      </c>
      <c r="K489" s="9">
        <f>IF(testdata[[#This Row],[valRaw]]&gt;0.99,0.999,IF(testdata[[#This Row],[valRaw]]&lt;-0.99,-0.999,testdata[[#This Row],[valRaw]]))</f>
        <v>-0.39880032334260096</v>
      </c>
      <c r="L489" s="9">
        <f>0.5*LN((1+testdata[[#This Row],[valAdj]])/(1-testdata[[#This Row],[valAdj]]))+0.5*L488</f>
        <v>-0.30028503133250894</v>
      </c>
      <c r="M489" s="9">
        <f t="shared" si="14"/>
        <v>0.24387305363131428</v>
      </c>
      <c r="O489" s="2">
        <v>43444</v>
      </c>
      <c r="P489" s="9">
        <v>-0.30030000000000001</v>
      </c>
      <c r="Q489" s="9">
        <v>0.24390000000000001</v>
      </c>
    </row>
    <row r="490" spans="1:17" x14ac:dyDescent="0.25">
      <c r="A490" s="4">
        <v>489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3">
        <f>(testdata[[#This Row],[high]]+testdata[[#This Row],[low]])/2</f>
        <v>258.74</v>
      </c>
      <c r="H490" s="13">
        <f>MIN(G481:G490)</f>
        <v>255.53000000000003</v>
      </c>
      <c r="I490" s="13">
        <f t="shared" si="15"/>
        <v>272.17999999999995</v>
      </c>
      <c r="J490" s="9">
        <f>0.33*2*((testdata[[#This Row],[price]]-testdata[[#This Row],[minL]])/(testdata[[#This Row],[maxH]]-testdata[[#This Row],[minL]])-0.5)+0.67*K489</f>
        <v>-0.46995297339629966</v>
      </c>
      <c r="K490" s="9">
        <f>IF(testdata[[#This Row],[valRaw]]&gt;0.99,0.999,IF(testdata[[#This Row],[valRaw]]&lt;-0.99,-0.999,testdata[[#This Row],[valRaw]]))</f>
        <v>-0.46995297339629966</v>
      </c>
      <c r="L490" s="9">
        <f>0.5*LN((1+testdata[[#This Row],[valAdj]])/(1-testdata[[#This Row],[valAdj]]))+0.5*L489</f>
        <v>-0.66015249382790664</v>
      </c>
      <c r="M490" s="9">
        <f t="shared" si="14"/>
        <v>-0.30028503133250894</v>
      </c>
      <c r="O490" s="2">
        <v>43445</v>
      </c>
      <c r="P490" s="9">
        <v>-0.66020000000000001</v>
      </c>
      <c r="Q490" s="9">
        <v>-0.30030000000000001</v>
      </c>
    </row>
    <row r="491" spans="1:17" x14ac:dyDescent="0.25">
      <c r="A491" s="4">
        <v>490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3">
        <f>(testdata[[#This Row],[high]]+testdata[[#This Row],[low]])/2</f>
        <v>260.70000000000005</v>
      </c>
      <c r="H491" s="13">
        <f>MIN(G482:G491)</f>
        <v>255.53000000000003</v>
      </c>
      <c r="I491" s="13">
        <f t="shared" si="15"/>
        <v>272.17999999999995</v>
      </c>
      <c r="J491" s="9">
        <f>0.33*2*((testdata[[#This Row],[price]]-testdata[[#This Row],[minL]])/(testdata[[#This Row],[maxH]]-testdata[[#This Row],[minL]])-0.5)+0.67*K490</f>
        <v>-0.43993155523858224</v>
      </c>
      <c r="K491" s="9">
        <f>IF(testdata[[#This Row],[valRaw]]&gt;0.99,0.999,IF(testdata[[#This Row],[valRaw]]&lt;-0.99,-0.999,testdata[[#This Row],[valRaw]]))</f>
        <v>-0.43993155523858224</v>
      </c>
      <c r="L491" s="9">
        <f>0.5*LN((1+testdata[[#This Row],[valAdj]])/(1-testdata[[#This Row],[valAdj]]))+0.5*L490</f>
        <v>-0.80222217756757641</v>
      </c>
      <c r="M491" s="9">
        <f t="shared" si="14"/>
        <v>-0.66015249382790664</v>
      </c>
      <c r="O491" s="2">
        <v>43446</v>
      </c>
      <c r="P491" s="9">
        <v>-0.80220000000000002</v>
      </c>
      <c r="Q491" s="9">
        <v>-0.66020000000000001</v>
      </c>
    </row>
    <row r="492" spans="1:17" x14ac:dyDescent="0.25">
      <c r="A492" s="4">
        <v>491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3">
        <f>(testdata[[#This Row],[high]]+testdata[[#This Row],[low]])/2</f>
        <v>259.35000000000002</v>
      </c>
      <c r="H492" s="13">
        <f>MIN(G483:G492)</f>
        <v>255.53000000000003</v>
      </c>
      <c r="I492" s="13">
        <f t="shared" si="15"/>
        <v>272.17999999999995</v>
      </c>
      <c r="J492" s="9">
        <f>0.33*2*((testdata[[#This Row],[price]]-testdata[[#This Row],[minL]])/(testdata[[#This Row],[maxH]]-testdata[[#This Row],[minL]])-0.5)+0.67*K491</f>
        <v>-0.47333071858642628</v>
      </c>
      <c r="K492" s="9">
        <f>IF(testdata[[#This Row],[valRaw]]&gt;0.99,0.999,IF(testdata[[#This Row],[valRaw]]&lt;-0.99,-0.999,testdata[[#This Row],[valRaw]]))</f>
        <v>-0.47333071858642628</v>
      </c>
      <c r="L492" s="9">
        <f>0.5*LN((1+testdata[[#This Row],[valAdj]])/(1-testdata[[#This Row],[valAdj]]))+0.5*L491</f>
        <v>-0.91546514360232223</v>
      </c>
      <c r="M492" s="9">
        <f t="shared" si="14"/>
        <v>-0.80222217756757641</v>
      </c>
      <c r="O492" s="2">
        <v>43447</v>
      </c>
      <c r="P492" s="9">
        <v>-0.91549999999999998</v>
      </c>
      <c r="Q492" s="9">
        <v>-0.80220000000000002</v>
      </c>
    </row>
    <row r="493" spans="1:17" x14ac:dyDescent="0.25">
      <c r="A493" s="4">
        <v>492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3">
        <f>(testdata[[#This Row],[high]]+testdata[[#This Row],[low]])/2</f>
        <v>255.57999999999998</v>
      </c>
      <c r="H493" s="13">
        <f>MIN(G484:G493)</f>
        <v>255.53000000000003</v>
      </c>
      <c r="I493" s="13">
        <f t="shared" si="15"/>
        <v>272.17999999999995</v>
      </c>
      <c r="J493" s="9">
        <f>0.33*2*((testdata[[#This Row],[price]]-testdata[[#This Row],[minL]])/(testdata[[#This Row],[maxH]]-testdata[[#This Row],[minL]])-0.5)+0.67*K492</f>
        <v>-0.64514959947092554</v>
      </c>
      <c r="K493" s="9">
        <f>IF(testdata[[#This Row],[valRaw]]&gt;0.99,0.999,IF(testdata[[#This Row],[valRaw]]&lt;-0.99,-0.999,testdata[[#This Row],[valRaw]]))</f>
        <v>-0.64514959947092554</v>
      </c>
      <c r="L493" s="9">
        <f>0.5*LN((1+testdata[[#This Row],[valAdj]])/(1-testdata[[#This Row],[valAdj]]))+0.5*L492</f>
        <v>-1.2246777254481231</v>
      </c>
      <c r="M493" s="9">
        <f t="shared" si="14"/>
        <v>-0.91546514360232223</v>
      </c>
      <c r="O493" s="2">
        <v>43448</v>
      </c>
      <c r="P493" s="9">
        <v>-1.2246999999999999</v>
      </c>
      <c r="Q493" s="9">
        <v>-0.91549999999999998</v>
      </c>
    </row>
    <row r="494" spans="1:17" x14ac:dyDescent="0.25">
      <c r="A494" s="4">
        <v>493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3">
        <f>(testdata[[#This Row],[high]]+testdata[[#This Row],[low]])/2</f>
        <v>250.845</v>
      </c>
      <c r="H494" s="13">
        <f>MIN(G485:G494)</f>
        <v>250.845</v>
      </c>
      <c r="I494" s="13">
        <f t="shared" si="15"/>
        <v>272.17999999999995</v>
      </c>
      <c r="J494" s="9">
        <f>0.33*2*((testdata[[#This Row],[price]]-testdata[[#This Row],[minL]])/(testdata[[#This Row],[maxH]]-testdata[[#This Row],[minL]])-0.5)+0.67*K493</f>
        <v>-0.76225023164552019</v>
      </c>
      <c r="K494" s="9">
        <f>IF(testdata[[#This Row],[valRaw]]&gt;0.99,0.999,IF(testdata[[#This Row],[valRaw]]&lt;-0.99,-0.999,testdata[[#This Row],[valRaw]]))</f>
        <v>-0.76225023164552019</v>
      </c>
      <c r="L494" s="9">
        <f>0.5*LN((1+testdata[[#This Row],[valAdj]])/(1-testdata[[#This Row],[valAdj]]))+0.5*L493</f>
        <v>-1.6139029052248783</v>
      </c>
      <c r="M494" s="9">
        <f t="shared" si="14"/>
        <v>-1.2246777254481231</v>
      </c>
      <c r="O494" s="2">
        <v>43451</v>
      </c>
      <c r="P494" s="9">
        <v>-1.6138999999999999</v>
      </c>
      <c r="Q494" s="9">
        <v>-1.2246999999999999</v>
      </c>
    </row>
    <row r="495" spans="1:17" x14ac:dyDescent="0.25">
      <c r="A495" s="4">
        <v>494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3">
        <f>(testdata[[#This Row],[high]]+testdata[[#This Row],[low]])/2</f>
        <v>249.41</v>
      </c>
      <c r="H495" s="13">
        <f>MIN(G486:G495)</f>
        <v>249.41</v>
      </c>
      <c r="I495" s="13">
        <f t="shared" si="15"/>
        <v>267.71500000000003</v>
      </c>
      <c r="J495" s="9">
        <f>0.33*2*((testdata[[#This Row],[price]]-testdata[[#This Row],[minL]])/(testdata[[#This Row],[maxH]]-testdata[[#This Row],[minL]])-0.5)+0.67*K494</f>
        <v>-0.84070765520249857</v>
      </c>
      <c r="K495" s="9">
        <f>IF(testdata[[#This Row],[valRaw]]&gt;0.99,0.999,IF(testdata[[#This Row],[valRaw]]&lt;-0.99,-0.999,testdata[[#This Row],[valRaw]]))</f>
        <v>-0.84070765520249857</v>
      </c>
      <c r="L495" s="9">
        <f>0.5*LN((1+testdata[[#This Row],[valAdj]])/(1-testdata[[#This Row],[valAdj]]))+0.5*L494</f>
        <v>-2.0305335583024648</v>
      </c>
      <c r="M495" s="9">
        <f t="shared" si="14"/>
        <v>-1.6139029052248783</v>
      </c>
      <c r="O495" s="2">
        <v>43452</v>
      </c>
      <c r="P495" s="9">
        <v>-2.0305</v>
      </c>
      <c r="Q495" s="9">
        <v>-1.6138999999999999</v>
      </c>
    </row>
    <row r="496" spans="1:17" x14ac:dyDescent="0.25">
      <c r="A496" s="4">
        <v>495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3">
        <f>(testdata[[#This Row],[high]]+testdata[[#This Row],[low]])/2</f>
        <v>248.2</v>
      </c>
      <c r="H496" s="13">
        <f>MIN(G487:G496)</f>
        <v>248.2</v>
      </c>
      <c r="I496" s="13">
        <f t="shared" si="15"/>
        <v>260.70000000000005</v>
      </c>
      <c r="J496" s="9">
        <f>0.33*2*((testdata[[#This Row],[price]]-testdata[[#This Row],[minL]])/(testdata[[#This Row],[maxH]]-testdata[[#This Row],[minL]])-0.5)+0.67*K495</f>
        <v>-0.89327412898567404</v>
      </c>
      <c r="K496" s="9">
        <f>IF(testdata[[#This Row],[valRaw]]&gt;0.99,0.999,IF(testdata[[#This Row],[valRaw]]&lt;-0.99,-0.999,testdata[[#This Row],[valRaw]]))</f>
        <v>-0.89327412898567404</v>
      </c>
      <c r="L496" s="9">
        <f>0.5*LN((1+testdata[[#This Row],[valAdj]])/(1-testdata[[#This Row],[valAdj]]))+0.5*L495</f>
        <v>-2.453166458525943</v>
      </c>
      <c r="M496" s="9">
        <f t="shared" si="14"/>
        <v>-2.0305335583024648</v>
      </c>
      <c r="O496" s="2">
        <v>43453</v>
      </c>
      <c r="P496" s="9">
        <v>-2.4531999999999998</v>
      </c>
      <c r="Q496" s="9">
        <v>-2.0305</v>
      </c>
    </row>
    <row r="497" spans="1:17" x14ac:dyDescent="0.25">
      <c r="A497" s="4">
        <v>496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3">
        <f>(testdata[[#This Row],[high]]+testdata[[#This Row],[low]])/2</f>
        <v>242.11</v>
      </c>
      <c r="H497" s="13">
        <f>MIN(G488:G497)</f>
        <v>242.11</v>
      </c>
      <c r="I497" s="13">
        <f t="shared" si="15"/>
        <v>260.70000000000005</v>
      </c>
      <c r="J497" s="9">
        <f>0.33*2*((testdata[[#This Row],[price]]-testdata[[#This Row],[minL]])/(testdata[[#This Row],[maxH]]-testdata[[#This Row],[minL]])-0.5)+0.67*K496</f>
        <v>-0.92849366642040176</v>
      </c>
      <c r="K497" s="9">
        <f>IF(testdata[[#This Row],[valRaw]]&gt;0.99,0.999,IF(testdata[[#This Row],[valRaw]]&lt;-0.99,-0.999,testdata[[#This Row],[valRaw]]))</f>
        <v>-0.92849366642040176</v>
      </c>
      <c r="L497" s="9">
        <f>0.5*LN((1+testdata[[#This Row],[valAdj]])/(1-testdata[[#This Row],[valAdj]]))+0.5*L496</f>
        <v>-2.8739374623295966</v>
      </c>
      <c r="M497" s="9">
        <f t="shared" si="14"/>
        <v>-2.453166458525943</v>
      </c>
      <c r="O497" s="2">
        <v>43454</v>
      </c>
      <c r="P497" s="9">
        <v>-2.8738999999999999</v>
      </c>
      <c r="Q497" s="9">
        <v>-2.4531999999999998</v>
      </c>
    </row>
    <row r="498" spans="1:17" x14ac:dyDescent="0.25">
      <c r="A498" s="4">
        <v>497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3">
        <f>(testdata[[#This Row],[high]]+testdata[[#This Row],[low]])/2</f>
        <v>240.29500000000002</v>
      </c>
      <c r="H498" s="13">
        <f>MIN(G489:G498)</f>
        <v>240.29500000000002</v>
      </c>
      <c r="I498" s="13">
        <f t="shared" si="15"/>
        <v>260.70000000000005</v>
      </c>
      <c r="J498" s="9">
        <f>0.33*2*((testdata[[#This Row],[price]]-testdata[[#This Row],[minL]])/(testdata[[#This Row],[maxH]]-testdata[[#This Row],[minL]])-0.5)+0.67*K497</f>
        <v>-0.95209075650166919</v>
      </c>
      <c r="K498" s="9">
        <f>IF(testdata[[#This Row],[valRaw]]&gt;0.99,0.999,IF(testdata[[#This Row],[valRaw]]&lt;-0.99,-0.999,testdata[[#This Row],[valRaw]]))</f>
        <v>-0.95209075650166919</v>
      </c>
      <c r="L498" s="9">
        <f>0.5*LN((1+testdata[[#This Row],[valAdj]])/(1-testdata[[#This Row],[valAdj]]))+0.5*L497</f>
        <v>-3.2906426308093559</v>
      </c>
      <c r="M498" s="9">
        <f t="shared" si="14"/>
        <v>-2.8739374623295966</v>
      </c>
      <c r="O498" s="2">
        <v>43455</v>
      </c>
      <c r="P498" s="9">
        <v>-3.2906</v>
      </c>
      <c r="Q498" s="9">
        <v>-2.8738999999999999</v>
      </c>
    </row>
    <row r="499" spans="1:17" x14ac:dyDescent="0.25">
      <c r="A499" s="4">
        <v>498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3">
        <f>(testdata[[#This Row],[high]]+testdata[[#This Row],[low]])/2</f>
        <v>233.14</v>
      </c>
      <c r="H499" s="13">
        <f>MIN(G490:G499)</f>
        <v>233.14</v>
      </c>
      <c r="I499" s="13">
        <f t="shared" si="15"/>
        <v>260.70000000000005</v>
      </c>
      <c r="J499" s="9">
        <f>0.33*2*((testdata[[#This Row],[price]]-testdata[[#This Row],[minL]])/(testdata[[#This Row],[maxH]]-testdata[[#This Row],[minL]])-0.5)+0.67*K498</f>
        <v>-0.96790080685611835</v>
      </c>
      <c r="K499" s="9">
        <f>IF(testdata[[#This Row],[valRaw]]&gt;0.99,0.999,IF(testdata[[#This Row],[valRaw]]&lt;-0.99,-0.999,testdata[[#This Row],[valRaw]]))</f>
        <v>-0.96790080685611835</v>
      </c>
      <c r="L499" s="9">
        <f>0.5*LN((1+testdata[[#This Row],[valAdj]])/(1-testdata[[#This Row],[valAdj]]))+0.5*L498</f>
        <v>-3.7032672050077866</v>
      </c>
      <c r="M499" s="9">
        <f t="shared" si="14"/>
        <v>-3.2906426308093559</v>
      </c>
      <c r="O499" s="2">
        <v>43458</v>
      </c>
      <c r="P499" s="9">
        <v>-3.7033</v>
      </c>
      <c r="Q499" s="9">
        <v>-3.2906</v>
      </c>
    </row>
    <row r="500" spans="1:17" x14ac:dyDescent="0.25">
      <c r="A500" s="4">
        <v>499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3">
        <f>(testdata[[#This Row],[high]]+testdata[[#This Row],[low]])/2</f>
        <v>235.51499999999999</v>
      </c>
      <c r="H500" s="13">
        <f>MIN(G491:G500)</f>
        <v>233.14</v>
      </c>
      <c r="I500" s="13">
        <f t="shared" si="15"/>
        <v>260.70000000000005</v>
      </c>
      <c r="J500" s="9">
        <f>0.33*2*((testdata[[#This Row],[price]]-testdata[[#This Row],[minL]])/(testdata[[#This Row],[maxH]]-testdata[[#This Row],[minL]])-0.5)+0.67*K499</f>
        <v>-0.92161763348184333</v>
      </c>
      <c r="K500" s="9">
        <f>IF(testdata[[#This Row],[valRaw]]&gt;0.99,0.999,IF(testdata[[#This Row],[valRaw]]&lt;-0.99,-0.999,testdata[[#This Row],[valRaw]]))</f>
        <v>-0.92161763348184333</v>
      </c>
      <c r="L500" s="9">
        <f>0.5*LN((1+testdata[[#This Row],[valAdj]])/(1-testdata[[#This Row],[valAdj]]))+0.5*L499</f>
        <v>-3.4512954237754778</v>
      </c>
      <c r="M500" s="9">
        <f t="shared" si="14"/>
        <v>-3.7032672050077866</v>
      </c>
      <c r="O500" s="2">
        <v>43460</v>
      </c>
      <c r="P500" s="9">
        <v>-3.4512999999999998</v>
      </c>
      <c r="Q500" s="9">
        <v>-3.7033</v>
      </c>
    </row>
    <row r="501" spans="1:17" x14ac:dyDescent="0.25">
      <c r="A501" s="4">
        <v>500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3">
        <f>(testdata[[#This Row],[high]]+testdata[[#This Row],[low]])/2</f>
        <v>239.10000000000002</v>
      </c>
      <c r="H501" s="13">
        <f>MIN(G492:G501)</f>
        <v>233.14</v>
      </c>
      <c r="I501" s="13">
        <f t="shared" si="15"/>
        <v>259.35000000000002</v>
      </c>
      <c r="J501" s="9">
        <f>0.33*2*((testdata[[#This Row],[price]]-testdata[[#This Row],[minL]])/(testdata[[#This Row],[maxH]]-testdata[[#This Row],[minL]])-0.5)+0.67*K500</f>
        <v>-0.79740369234202935</v>
      </c>
      <c r="K501" s="9">
        <f>IF(testdata[[#This Row],[valRaw]]&gt;0.99,0.999,IF(testdata[[#This Row],[valRaw]]&lt;-0.99,-0.999,testdata[[#This Row],[valRaw]]))</f>
        <v>-0.79740369234202935</v>
      </c>
      <c r="L501" s="9">
        <f>0.5*LN((1+testdata[[#This Row],[valAdj]])/(1-testdata[[#This Row],[valAdj]]))+0.5*L500</f>
        <v>-2.8170892832027197</v>
      </c>
      <c r="M501" s="9">
        <f t="shared" si="14"/>
        <v>-3.4512954237754778</v>
      </c>
      <c r="O501" s="2">
        <v>43461</v>
      </c>
      <c r="P501" s="9">
        <v>-2.8170999999999999</v>
      </c>
      <c r="Q501" s="9">
        <v>-3.4512999999999998</v>
      </c>
    </row>
    <row r="502" spans="1:17" x14ac:dyDescent="0.25">
      <c r="A502" s="4">
        <v>501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3">
        <f>(testdata[[#This Row],[high]]+testdata[[#This Row],[low]])/2</f>
        <v>244.3</v>
      </c>
      <c r="H502" s="13">
        <f>MIN(G493:G502)</f>
        <v>233.14</v>
      </c>
      <c r="I502" s="13">
        <f t="shared" si="15"/>
        <v>255.57999999999998</v>
      </c>
      <c r="J502" s="9">
        <f>0.33*2*((testdata[[#This Row],[price]]-testdata[[#This Row],[minL]])/(testdata[[#This Row],[maxH]]-testdata[[#This Row],[minL]])-0.5)+0.67*K501</f>
        <v>-0.53602517975151187</v>
      </c>
      <c r="K502" s="9">
        <f>IF(testdata[[#This Row],[valRaw]]&gt;0.99,0.999,IF(testdata[[#This Row],[valRaw]]&lt;-0.99,-0.999,testdata[[#This Row],[valRaw]]))</f>
        <v>-0.53602517975151187</v>
      </c>
      <c r="L502" s="9">
        <f>0.5*LN((1+testdata[[#This Row],[valAdj]])/(1-testdata[[#This Row],[valAdj]]))+0.5*L501</f>
        <v>-2.0071061528977214</v>
      </c>
      <c r="M502" s="9">
        <f t="shared" si="14"/>
        <v>-2.8170892832027197</v>
      </c>
      <c r="O502" s="2">
        <v>43462</v>
      </c>
      <c r="P502" s="9">
        <v>-2.0070999999999999</v>
      </c>
      <c r="Q502" s="9">
        <v>-2.8170999999999999</v>
      </c>
    </row>
    <row r="503" spans="1:17" x14ac:dyDescent="0.25">
      <c r="A503" s="4">
        <v>502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3">
        <f>(testdata[[#This Row],[high]]+testdata[[#This Row],[low]])/2</f>
        <v>244.20499999999998</v>
      </c>
      <c r="H503" s="13">
        <f>MIN(G494:G503)</f>
        <v>233.14</v>
      </c>
      <c r="I503" s="13">
        <f t="shared" si="15"/>
        <v>250.845</v>
      </c>
      <c r="J503" s="9">
        <f>0.33*2*((testdata[[#This Row],[price]]-testdata[[#This Row],[minL]])/(testdata[[#This Row],[maxH]]-testdata[[#This Row],[minL]])-0.5)+0.67*K502</f>
        <v>-0.27666016893676104</v>
      </c>
      <c r="K503" s="9">
        <f>IF(testdata[[#This Row],[valRaw]]&gt;0.99,0.999,IF(testdata[[#This Row],[valRaw]]&lt;-0.99,-0.999,testdata[[#This Row],[valRaw]]))</f>
        <v>-0.27666016893676104</v>
      </c>
      <c r="L503" s="15">
        <f>0.5*LN((1+testdata[[#This Row],[valAdj]])/(1-testdata[[#This Row],[valAdj]]))+0.5*L502</f>
        <v>-1.2876148579614486</v>
      </c>
      <c r="M503" s="15">
        <f t="shared" si="14"/>
        <v>-2.0071061528977214</v>
      </c>
      <c r="O503" s="2">
        <v>43465</v>
      </c>
      <c r="P503" s="9">
        <v>-1.2876000000000001</v>
      </c>
      <c r="Q503" s="9">
        <v>-2.0070999999999999</v>
      </c>
    </row>
    <row r="504" spans="1:17" x14ac:dyDescent="0.25">
      <c r="O504" s="2"/>
    </row>
  </sheetData>
  <phoneticPr fontId="18" type="noConversion"/>
  <pageMargins left="0.7" right="0.7" top="0.75" bottom="0.75" header="0.3" footer="0.3"/>
  <pageSetup orientation="portrait" r:id="rId1"/>
  <ignoredErrors>
    <ignoredError sqref="J12:J503 L12 L13:L503 J3:J11 L3:L11 J2:L2 M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Fisher Transform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2021-04-05T00:42:19Z</dcterms:modified>
</cp:coreProperties>
</file>