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Pmo\"/>
    </mc:Choice>
  </mc:AlternateContent>
  <xr:revisionPtr revIDLastSave="0" documentId="13_ncr:1_{720AA657-7B50-42C6-9896-6FF4BAC7B31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MO" sheetId="1" r:id="rId1"/>
  </sheets>
  <definedNames>
    <definedName name="Signal_Constant">PMO!$R$3</definedName>
    <definedName name="Smoothing_Constant">PMO!$R$2</definedName>
    <definedName name="Smoothing_Multiplier">PMO!$R$1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7" i="1" l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66" i="1"/>
  <c r="R3" i="1"/>
  <c r="N65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L58" i="1"/>
  <c r="L57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M56" i="1"/>
  <c r="M57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R2" i="1"/>
  <c r="R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<sst xmlns="http://schemas.openxmlformats.org/spreadsheetml/2006/main" count="519" uniqueCount="18">
  <si>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</si>
  <si>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</si>
  <si>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</si>
  <si>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</si>
  <si>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</si>
  <si>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</si>
  <si>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</si>
  <si>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</si>
  <si>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</si>
  <si>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</si>
  <si>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roc</t>
  </si>
  <si>
    <t>Smoothing Multiplier</t>
  </si>
  <si>
    <t>ema35</t>
  </si>
  <si>
    <t>ema*10</t>
  </si>
  <si>
    <t>Smoothing Constant</t>
  </si>
  <si>
    <t>Signal Constant</t>
  </si>
  <si>
    <t>signal</t>
  </si>
  <si>
    <t>pmo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</si>
</sst>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15" dataDxfId="14" headerRowCellStyle="Currency" dataCellStyle="Currency">
  <sortState xmlns:xlrd2="http://schemas.microsoft.com/office/spreadsheetml/2017/richdata2" ref="B2:I503">
    <sortCondition ref="D2"/>
  </sortState>
  <tableColumns count="14">
    <tableColumn id="9" xr3:uid="{9F699A46-4958-42A4-A5C9-B52EB0EE585B}" name="Index" dataDxfId="13" dataCellStyle="Currency"/>
    <tableColumn id="1" xr3:uid="{DD54CCF5-B894-464C-82C5-1C75A48942B7}" name="symbol" dataDxfId="12"/>
    <tableColumn id="8" xr3:uid="{4C01765B-A5DE-46C8-AA90-F736AC067C2C}" name="code" dataDxfId="11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0"/>
    <tableColumn id="3" xr3:uid="{EF611352-AF5A-4141-B3FC-D86820A763EA}" name="open" dataDxfId="9" dataCellStyle="Currency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7" xr3:uid="{9D524E41-7E60-45BD-80C8-513C8040D514}" name="volume" dataDxfId="5" dataCellStyle="Comma"/>
    <tableColumn id="10" xr3:uid="{7017A31D-3E4A-4F9F-A2D0-126B8B1C171B}" name="roc" dataDxfId="4" dataCellStyle="Comma">
      <calculatedColumnFormula>100*((testdata[[#This Row],[close]]-H1)/H1)</calculatedColumnFormula>
    </tableColumn>
    <tableColumn id="11" xr3:uid="{394EC571-976F-4639-B852-C4C8A20E3A81}" name="ema35" dataDxfId="3" dataCellStyle="Comma"/>
    <tableColumn id="12" xr3:uid="{930BD7A2-F63D-4E86-828E-B54134270B4C}" name="ema*10" dataDxfId="2" dataCellStyle="Comma">
      <calculatedColumnFormula>testdata[[#This Row],[ema35]]*10</calculatedColumnFormula>
    </tableColumn>
    <tableColumn id="13" xr3:uid="{3F484FF0-AD66-43BA-8038-BFA8CF895A18}" name="pmo" dataDxfId="1" dataCellStyle="Comma"/>
    <tableColumn id="14" xr3:uid="{A7A728BC-5CFD-4FE1-91DC-48745D8A651B}" name="signal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O3" sqref="O3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8.85546875" style="12"/>
    <col min="11" max="11" width="9.7109375" style="12" customWidth="1"/>
    <col min="12" max="12" width="9.7109375" customWidth="1"/>
    <col min="13" max="13" width="9.7109375" style="17" customWidth="1"/>
    <col min="14" max="14" width="10.28515625" style="18" bestFit="1" customWidth="1"/>
  </cols>
  <sheetData>
    <row r="1" spans="1:18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10</v>
      </c>
      <c r="K1" s="10" t="s">
        <v>12</v>
      </c>
      <c r="L1" s="7" t="s">
        <v>13</v>
      </c>
      <c r="M1" s="14" t="s">
        <v>17</v>
      </c>
      <c r="N1" s="15" t="s">
        <v>16</v>
      </c>
      <c r="Q1" s="13" t="s">
        <v>11</v>
      </c>
      <c r="R1">
        <f>2/35</f>
        <v>5.7142857142857141E-2</v>
      </c>
    </row>
    <row r="2" spans="1:18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11"/>
      <c r="L2" s="11"/>
      <c r="M2" s="16"/>
      <c r="N2" s="16"/>
      <c r="Q2" s="13" t="s">
        <v>14</v>
      </c>
      <c r="R2">
        <f>2/20</f>
        <v>0.1</v>
      </c>
    </row>
    <row r="3" spans="1:18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>
        <f>100*((testdata[[#This Row],[close]]-H2)/H2)</f>
        <v>0.59210526315789047</v>
      </c>
      <c r="K3" s="11"/>
      <c r="L3" s="11"/>
      <c r="M3" s="16"/>
      <c r="N3" s="16"/>
      <c r="Q3" s="13" t="s">
        <v>15</v>
      </c>
      <c r="R3">
        <f>2/(10+1)</f>
        <v>0.18181818181818182</v>
      </c>
    </row>
    <row r="4" spans="1:18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>
        <f>100*((testdata[[#This Row],[close]]-H3)/H3)</f>
        <v>-7.9416985891813466E-2</v>
      </c>
      <c r="K4" s="11"/>
      <c r="L4" s="11"/>
      <c r="M4" s="16"/>
      <c r="N4" s="16"/>
    </row>
    <row r="5" spans="1:18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>
        <f>100*((testdata[[#This Row],[close]]-H4)/H4)</f>
        <v>0.35999812987984958</v>
      </c>
      <c r="K5" s="11"/>
      <c r="L5" s="11"/>
      <c r="M5" s="16"/>
      <c r="N5" s="16"/>
    </row>
    <row r="6" spans="1:18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>
        <f>100*((testdata[[#This Row],[close]]-H5)/H5)</f>
        <v>-0.33075561352837418</v>
      </c>
      <c r="K6" s="11"/>
      <c r="L6" s="11"/>
      <c r="M6" s="16"/>
      <c r="N6" s="16"/>
    </row>
    <row r="7" spans="1:18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>
        <f>100*((testdata[[#This Row],[close]]-H6)/H6)</f>
        <v>0</v>
      </c>
      <c r="K7" s="11"/>
      <c r="L7" s="11"/>
      <c r="M7" s="16"/>
      <c r="N7" s="16"/>
    </row>
    <row r="8" spans="1:18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>
        <f>100*((testdata[[#This Row],[close]]-H7)/H7)</f>
        <v>0.28043935498949418</v>
      </c>
      <c r="K8" s="11"/>
      <c r="L8" s="11"/>
      <c r="M8" s="16"/>
      <c r="N8" s="16"/>
    </row>
    <row r="9" spans="1:18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>
        <f>100*((testdata[[#This Row],[close]]-H8)/H8)</f>
        <v>-0.24702866464693599</v>
      </c>
      <c r="K9" s="11"/>
      <c r="L9" s="11"/>
      <c r="M9" s="16"/>
      <c r="N9" s="16"/>
    </row>
    <row r="10" spans="1:18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>
        <f>100*((testdata[[#This Row],[close]]-H9)/H9)</f>
        <v>0.2289505653677136</v>
      </c>
      <c r="K10" s="11"/>
      <c r="L10" s="11"/>
      <c r="M10" s="16"/>
      <c r="N10" s="16"/>
    </row>
    <row r="11" spans="1:18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>
        <f>100*((testdata[[#This Row],[close]]-H10)/H10)</f>
        <v>-0.35429583702391071</v>
      </c>
      <c r="K11" s="11"/>
      <c r="L11" s="11"/>
      <c r="M11" s="16"/>
      <c r="N11" s="16"/>
    </row>
    <row r="12" spans="1:18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>
        <f>100*((testdata[[#This Row],[close]]-H11)/H11)</f>
        <v>0.21988304093567196</v>
      </c>
      <c r="K12" s="11"/>
      <c r="L12" s="11"/>
      <c r="M12" s="16"/>
      <c r="N12" s="16"/>
    </row>
    <row r="13" spans="1:18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>
        <f>100*((testdata[[#This Row],[close]]-H12)/H12)</f>
        <v>-0.36877975912612831</v>
      </c>
      <c r="K13" s="11"/>
      <c r="L13" s="11"/>
      <c r="M13" s="16"/>
      <c r="N13" s="16"/>
    </row>
    <row r="14" spans="1:18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>
        <f>100*((testdata[[#This Row],[close]]-H13)/H13)</f>
        <v>0.36545940120882775</v>
      </c>
      <c r="K14" s="11"/>
      <c r="L14" s="11"/>
      <c r="M14" s="16"/>
      <c r="N14" s="16"/>
    </row>
    <row r="15" spans="1:18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>
        <f>100*((testdata[[#This Row],[close]]-H14)/H14)</f>
        <v>-0.25675738761029426</v>
      </c>
      <c r="K15" s="11"/>
      <c r="L15" s="11"/>
      <c r="M15" s="16"/>
      <c r="N15" s="16"/>
    </row>
    <row r="16" spans="1:18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>
        <f>100*((testdata[[#This Row],[close]]-H15)/H15)</f>
        <v>0.64120565384255568</v>
      </c>
      <c r="K16" s="11"/>
      <c r="L16" s="11"/>
      <c r="M16" s="16"/>
      <c r="N16" s="16"/>
    </row>
    <row r="17" spans="1:14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>
        <f>100*((testdata[[#This Row],[close]]-H16)/H16)</f>
        <v>0.86499558201180538</v>
      </c>
      <c r="K17" s="11"/>
      <c r="L17" s="11"/>
      <c r="M17" s="16"/>
      <c r="N17" s="16"/>
    </row>
    <row r="18" spans="1:14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>
        <f>100*((testdata[[#This Row],[close]]-H17)/H17)</f>
        <v>-0.10604453870625191</v>
      </c>
      <c r="K18" s="11"/>
      <c r="L18" s="11"/>
      <c r="M18" s="16"/>
      <c r="N18" s="16"/>
    </row>
    <row r="19" spans="1:14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>
        <f>100*((testdata[[#This Row],[close]]-H18)/H18)</f>
        <v>-0.15692790547401617</v>
      </c>
      <c r="K19" s="11"/>
      <c r="L19" s="11"/>
      <c r="M19" s="16"/>
      <c r="N19" s="16"/>
    </row>
    <row r="20" spans="1:14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>
        <f>100*((testdata[[#This Row],[close]]-H19)/H19)</f>
        <v>-0.61945266272189514</v>
      </c>
      <c r="K20" s="11"/>
      <c r="L20" s="11"/>
      <c r="M20" s="16"/>
      <c r="N20" s="16"/>
    </row>
    <row r="21" spans="1:14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>100*((testdata[[#This Row],[close]]-H20)/H20)</f>
        <v>-9.3031909945026567E-3</v>
      </c>
      <c r="K21" s="11"/>
      <c r="L21" s="11"/>
      <c r="M21" s="16"/>
      <c r="N21" s="16"/>
    </row>
    <row r="22" spans="1:14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>100*((testdata[[#This Row],[close]]-H21)/H21)</f>
        <v>4.1868254558989307E-2</v>
      </c>
      <c r="K22" s="11"/>
      <c r="L22" s="11"/>
      <c r="M22" s="16"/>
      <c r="N22" s="16"/>
    </row>
    <row r="23" spans="1:14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>100*((testdata[[#This Row],[close]]-H22)/H22)</f>
        <v>6.5101139269930886E-2</v>
      </c>
      <c r="K23" s="11"/>
      <c r="L23" s="11"/>
      <c r="M23" s="16"/>
      <c r="N23" s="16"/>
    </row>
    <row r="24" spans="1:14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>100*((testdata[[#This Row],[close]]-H23)/H23)</f>
        <v>0.68776430131511213</v>
      </c>
      <c r="K24" s="11"/>
      <c r="L24" s="11"/>
      <c r="M24" s="16"/>
      <c r="N24" s="16"/>
    </row>
    <row r="25" spans="1:14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>100*((testdata[[#This Row],[close]]-H24)/H24)</f>
        <v>-0.17999723081182736</v>
      </c>
      <c r="K25" s="11"/>
      <c r="L25" s="11"/>
      <c r="M25" s="16"/>
      <c r="N25" s="16"/>
    </row>
    <row r="26" spans="1:14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>100*((testdata[[#This Row],[close]]-H25)/H25)</f>
        <v>4.6236360273677196E-3</v>
      </c>
      <c r="K26" s="11"/>
      <c r="L26" s="11"/>
      <c r="M26" s="16"/>
      <c r="N26" s="16"/>
    </row>
    <row r="27" spans="1:14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>100*((testdata[[#This Row],[close]]-H26)/H26)</f>
        <v>0.13407924545749708</v>
      </c>
      <c r="K27" s="11"/>
      <c r="L27" s="11"/>
      <c r="M27" s="16"/>
      <c r="N27" s="16"/>
    </row>
    <row r="28" spans="1:14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>100*((testdata[[#This Row],[close]]-H27)/H27)</f>
        <v>0.59100563302244025</v>
      </c>
      <c r="K28" s="11"/>
      <c r="L28" s="11"/>
      <c r="M28" s="16"/>
      <c r="N28" s="16"/>
    </row>
    <row r="29" spans="1:14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>100*((testdata[[#This Row],[close]]-H28)/H28)</f>
        <v>0.39474892132561518</v>
      </c>
      <c r="K29" s="11"/>
      <c r="L29" s="11"/>
      <c r="M29" s="16"/>
      <c r="N29" s="16"/>
    </row>
    <row r="30" spans="1:14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>100*((testdata[[#This Row],[close]]-H29)/H29)</f>
        <v>0.54407461594732887</v>
      </c>
      <c r="K30" s="11"/>
      <c r="L30" s="11"/>
      <c r="M30" s="16"/>
      <c r="N30" s="16"/>
    </row>
    <row r="31" spans="1:14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>100*((testdata[[#This Row],[close]]-H30)/H30)</f>
        <v>0.40016370333317969</v>
      </c>
      <c r="K31" s="11"/>
      <c r="L31" s="11"/>
      <c r="M31" s="16"/>
      <c r="N31" s="16"/>
    </row>
    <row r="32" spans="1:14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>100*((testdata[[#This Row],[close]]-H31)/H31)</f>
        <v>0.5208569228678861</v>
      </c>
      <c r="K32" s="11"/>
      <c r="L32" s="11"/>
      <c r="M32" s="16"/>
      <c r="N32" s="16"/>
    </row>
    <row r="33" spans="1:14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>100*((testdata[[#This Row],[close]]-H32)/H32)</f>
        <v>-8.5608723078308427E-2</v>
      </c>
      <c r="K33" s="11"/>
      <c r="L33" s="11"/>
      <c r="M33" s="16"/>
      <c r="N33" s="16"/>
    </row>
    <row r="34" spans="1:14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>100*((testdata[[#This Row],[close]]-H33)/H33)</f>
        <v>0.15783540022547657</v>
      </c>
      <c r="K34" s="11"/>
      <c r="L34" s="11"/>
      <c r="M34" s="16"/>
      <c r="N34" s="16"/>
    </row>
    <row r="35" spans="1:14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>100*((testdata[[#This Row],[close]]-H34)/H34)</f>
        <v>0.59882935614588595</v>
      </c>
      <c r="K35" s="11"/>
      <c r="L35" s="11"/>
      <c r="M35" s="16"/>
      <c r="N35" s="16"/>
    </row>
    <row r="36" spans="1:14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>100*((testdata[[#This Row],[close]]-H35)/H35)</f>
        <v>-8.9513494159252124E-2</v>
      </c>
      <c r="K36" s="11"/>
      <c r="L36" s="11"/>
      <c r="M36" s="16"/>
      <c r="N36" s="16"/>
    </row>
    <row r="37" spans="1:14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>100*((testdata[[#This Row],[close]]-H36)/H36)</f>
        <v>6.7195269453033057E-2</v>
      </c>
      <c r="K37" s="11">
        <f>AVERAGE(J3:J37)</f>
        <v>0.13935146847342975</v>
      </c>
      <c r="L37" s="11">
        <f>testdata[[#This Row],[ema35]]*10</f>
        <v>1.3935146847342974</v>
      </c>
      <c r="M37" s="16"/>
      <c r="N37" s="16"/>
    </row>
    <row r="38" spans="1:14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>100*((testdata[[#This Row],[close]]-H37)/H37)</f>
        <v>0.12534694242994052</v>
      </c>
      <c r="K38" s="11">
        <f>testdata[[#This Row],[roc]]*Smoothing_Multiplier+K37*(1-Smoothing_Multiplier)</f>
        <v>0.13855120984237321</v>
      </c>
      <c r="L38" s="11">
        <f>testdata[[#This Row],[ema35]]*10</f>
        <v>1.3855120984237321</v>
      </c>
      <c r="M38" s="16"/>
      <c r="N38" s="16"/>
    </row>
    <row r="39" spans="1:14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>100*((testdata[[#This Row],[close]]-H38)/H38)</f>
        <v>0.15648752570866239</v>
      </c>
      <c r="K39" s="11">
        <f>testdata[[#This Row],[roc]]*Smoothing_Multiplier+K38*(1-Smoothing_Multiplier)</f>
        <v>0.13957614217758971</v>
      </c>
      <c r="L39" s="11">
        <f>testdata[[#This Row],[ema35]]*10</f>
        <v>1.3957614217758971</v>
      </c>
      <c r="M39" s="16"/>
      <c r="N39" s="16"/>
    </row>
    <row r="40" spans="1:14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>100*((testdata[[#This Row],[close]]-H39)/H39)</f>
        <v>-0.26784518548278846</v>
      </c>
      <c r="K40" s="11">
        <f>testdata[[#This Row],[roc]]*Smoothing_Multiplier+K39*(1-Smoothing_Multiplier)</f>
        <v>0.11629492345413953</v>
      </c>
      <c r="L40" s="11">
        <f>testdata[[#This Row],[ema35]]*10</f>
        <v>1.1629492345413952</v>
      </c>
      <c r="M40" s="16"/>
      <c r="N40" s="16"/>
    </row>
    <row r="41" spans="1:14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>100*((testdata[[#This Row],[close]]-H40)/H40)</f>
        <v>1.3965355176581196</v>
      </c>
      <c r="K41" s="11">
        <f>testdata[[#This Row],[roc]]*Smoothing_Multiplier+K40*(1-Smoothing_Multiplier)</f>
        <v>0.1894515288372241</v>
      </c>
      <c r="L41" s="11">
        <f>testdata[[#This Row],[ema35]]*10</f>
        <v>1.8945152883722409</v>
      </c>
      <c r="M41" s="16"/>
      <c r="N41" s="16"/>
    </row>
    <row r="42" spans="1:14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>100*((testdata[[#This Row],[close]]-H41)/H41)</f>
        <v>-0.62684854103208731</v>
      </c>
      <c r="K42" s="11">
        <f>testdata[[#This Row],[roc]]*Smoothing_Multiplier+K41*(1-Smoothing_Multiplier)</f>
        <v>0.14280581055897773</v>
      </c>
      <c r="L42" s="11">
        <f>testdata[[#This Row],[ema35]]*10</f>
        <v>1.4280581055897774</v>
      </c>
      <c r="M42" s="16"/>
      <c r="N42" s="16"/>
    </row>
    <row r="43" spans="1:14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>100*((testdata[[#This Row],[close]]-H42)/H42)</f>
        <v>6.2191817333741878E-2</v>
      </c>
      <c r="K43" s="11">
        <f>testdata[[#This Row],[roc]]*Smoothing_Multiplier+K42*(1-Smoothing_Multiplier)</f>
        <v>0.13819929666039282</v>
      </c>
      <c r="L43" s="11">
        <f>testdata[[#This Row],[ema35]]*10</f>
        <v>1.3819929666039283</v>
      </c>
      <c r="M43" s="16"/>
      <c r="N43" s="16"/>
    </row>
    <row r="44" spans="1:14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>100*((testdata[[#This Row],[close]]-H43)/H43)</f>
        <v>-0.29744728079910654</v>
      </c>
      <c r="K44" s="11">
        <f>testdata[[#This Row],[roc]]*Smoothing_Multiplier+K43*(1-Smoothing_Multiplier)</f>
        <v>0.11330520651985</v>
      </c>
      <c r="L44" s="11">
        <f>testdata[[#This Row],[ema35]]*10</f>
        <v>1.1330520651985001</v>
      </c>
      <c r="M44" s="16"/>
      <c r="N44" s="16"/>
    </row>
    <row r="45" spans="1:14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>100*((testdata[[#This Row],[close]]-H44)/H44)</f>
        <v>-0.29833466916021723</v>
      </c>
      <c r="K45" s="11">
        <f>testdata[[#This Row],[roc]]*Smoothing_Multiplier+K44*(1-Smoothing_Multiplier)</f>
        <v>8.9782927909560439E-2</v>
      </c>
      <c r="L45" s="11">
        <f>testdata[[#This Row],[ema35]]*10</f>
        <v>0.89782927909560439</v>
      </c>
      <c r="M45" s="16"/>
      <c r="N45" s="16"/>
    </row>
    <row r="46" spans="1:14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>100*((testdata[[#This Row],[close]]-H45)/H45)</f>
        <v>-0.18757536510204434</v>
      </c>
      <c r="K46" s="11">
        <f>testdata[[#This Row],[roc]]*Smoothing_Multiplier+K45*(1-Smoothing_Multiplier)</f>
        <v>7.3933882594611589E-2</v>
      </c>
      <c r="L46" s="11">
        <f>testdata[[#This Row],[ema35]]*10</f>
        <v>0.73933882594611589</v>
      </c>
      <c r="M46" s="16"/>
      <c r="N46" s="16"/>
    </row>
    <row r="47" spans="1:14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>100*((testdata[[#This Row],[close]]-H46)/H46)</f>
        <v>0.12975972079287307</v>
      </c>
      <c r="K47" s="11">
        <f>testdata[[#This Row],[roc]]*Smoothing_Multiplier+K46*(1-Smoothing_Multiplier)</f>
        <v>7.7123930491655099E-2</v>
      </c>
      <c r="L47" s="11">
        <f>testdata[[#This Row],[ema35]]*10</f>
        <v>0.77123930491655102</v>
      </c>
      <c r="M47" s="16"/>
      <c r="N47" s="16"/>
    </row>
    <row r="48" spans="1:14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>100*((testdata[[#This Row],[close]]-H47)/H47)</f>
        <v>0.34855661810706995</v>
      </c>
      <c r="K48" s="11">
        <f>testdata[[#This Row],[roc]]*Smoothing_Multiplier+K47*(1-Smoothing_Multiplier)</f>
        <v>9.2634369783964526E-2</v>
      </c>
      <c r="L48" s="11">
        <f>testdata[[#This Row],[ema35]]*10</f>
        <v>0.92634369783964532</v>
      </c>
      <c r="M48" s="16"/>
      <c r="N48" s="16"/>
    </row>
    <row r="49" spans="1:14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>100*((testdata[[#This Row],[close]]-H48)/H48)</f>
        <v>4.8984681154250628E-2</v>
      </c>
      <c r="K49" s="11">
        <f>testdata[[#This Row],[roc]]*Smoothing_Multiplier+K48*(1-Smoothing_Multiplier)</f>
        <v>9.0140101862266592E-2</v>
      </c>
      <c r="L49" s="11">
        <f>testdata[[#This Row],[ema35]]*10</f>
        <v>0.90140101862266597</v>
      </c>
      <c r="M49" s="16"/>
      <c r="N49" s="16"/>
    </row>
    <row r="50" spans="1:14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>100*((testdata[[#This Row],[close]]-H49)/H49)</f>
        <v>-0.3827836382249456</v>
      </c>
      <c r="K50" s="11">
        <f>testdata[[#This Row],[roc]]*Smoothing_Multiplier+K49*(1-Smoothing_Multiplier)</f>
        <v>6.3115888142997331E-2</v>
      </c>
      <c r="L50" s="11">
        <f>testdata[[#This Row],[ema35]]*10</f>
        <v>0.63115888142997334</v>
      </c>
      <c r="M50" s="16"/>
      <c r="N50" s="16"/>
    </row>
    <row r="51" spans="1:14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>100*((testdata[[#This Row],[close]]-H50)/H50)</f>
        <v>0.866806666368794</v>
      </c>
      <c r="K51" s="11">
        <f>testdata[[#This Row],[roc]]*Smoothing_Multiplier+K50*(1-Smoothing_Multiplier)</f>
        <v>0.10904107547018571</v>
      </c>
      <c r="L51" s="11">
        <f>testdata[[#This Row],[ema35]]*10</f>
        <v>1.0904107547018571</v>
      </c>
      <c r="M51" s="16"/>
      <c r="N51" s="16"/>
    </row>
    <row r="52" spans="1:14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>100*((testdata[[#This Row],[close]]-H51)/H51)</f>
        <v>-0.19490586932447296</v>
      </c>
      <c r="K52" s="11">
        <f>testdata[[#This Row],[roc]]*Smoothing_Multiplier+K51*(1-Smoothing_Multiplier)</f>
        <v>9.1672678624776641E-2</v>
      </c>
      <c r="L52" s="11">
        <f>testdata[[#This Row],[ema35]]*10</f>
        <v>0.91672678624776638</v>
      </c>
      <c r="M52" s="16"/>
      <c r="N52" s="16"/>
    </row>
    <row r="53" spans="1:14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>100*((testdata[[#This Row],[close]]-H52)/H52)</f>
        <v>-0.17753317651236328</v>
      </c>
      <c r="K53" s="11">
        <f>testdata[[#This Row],[roc]]*Smoothing_Multiplier+K52*(1-Smoothing_Multiplier)</f>
        <v>7.6289486902654358E-2</v>
      </c>
      <c r="L53" s="11">
        <f>testdata[[#This Row],[ema35]]*10</f>
        <v>0.76289486902654358</v>
      </c>
      <c r="M53" s="16"/>
      <c r="N53" s="16"/>
    </row>
    <row r="54" spans="1:14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>100*((testdata[[#This Row],[close]]-H53)/H53)</f>
        <v>-0.1111555733404473</v>
      </c>
      <c r="K54" s="11">
        <f>testdata[[#This Row],[roc]]*Smoothing_Multiplier+K53*(1-Smoothing_Multiplier)</f>
        <v>6.5578340603048541E-2</v>
      </c>
      <c r="L54" s="11">
        <f>testdata[[#This Row],[ema35]]*10</f>
        <v>0.65578340603048546</v>
      </c>
      <c r="M54" s="16"/>
      <c r="N54" s="16"/>
    </row>
    <row r="55" spans="1:14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>100*((testdata[[#This Row],[close]]-H54)/H54)</f>
        <v>-1.2819371494703087</v>
      </c>
      <c r="K55" s="11">
        <f>testdata[[#This Row],[roc]]*Smoothing_Multiplier+K54*(1-Smoothing_Multiplier)</f>
        <v>-1.1422544544000442E-2</v>
      </c>
      <c r="L55" s="11">
        <f>testdata[[#This Row],[ema35]]*10</f>
        <v>-0.11422544544000442</v>
      </c>
      <c r="M55" s="16"/>
      <c r="N55" s="16"/>
    </row>
    <row r="56" spans="1:14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>100*((testdata[[#This Row],[close]]-H55)/H55)</f>
        <v>0.2344665885111418</v>
      </c>
      <c r="K56" s="11">
        <f>testdata[[#This Row],[roc]]*Smoothing_Multiplier+K55*(1-Smoothing_Multiplier)</f>
        <v>2.6282630591505426E-3</v>
      </c>
      <c r="L56" s="11">
        <f>testdata[[#This Row],[ema35]]*10</f>
        <v>2.6282630591505426E-2</v>
      </c>
      <c r="M56" s="16">
        <f>AVERAGE(L37:L56)</f>
        <v>0.96902699371242385</v>
      </c>
      <c r="N56" s="16"/>
    </row>
    <row r="57" spans="1:14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>100*((testdata[[#This Row],[close]]-H56)/H56)</f>
        <v>-0.10796221322537522</v>
      </c>
      <c r="K57" s="11">
        <f>testdata[[#This Row],[roc]]*Smoothing_Multiplier+K56*(1-Smoothing_Multiplier)</f>
        <v>-3.6911927285366436E-3</v>
      </c>
      <c r="L57" s="11">
        <f>testdata[[#This Row],[ema35]]*10</f>
        <v>-3.6911927285366436E-2</v>
      </c>
      <c r="M57" s="16">
        <f>(testdata[[#This Row],[ema*10]]-M56)*Smoothing_Constant+M56</f>
        <v>0.86843310161264475</v>
      </c>
      <c r="N57" s="16"/>
    </row>
    <row r="58" spans="1:14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>100*((testdata[[#This Row],[close]]-H57)/H57)</f>
        <v>-7.2052598396828149E-2</v>
      </c>
      <c r="K58" s="11">
        <f>testdata[[#This Row],[roc]]*Smoothing_Multiplier+K57*(1-Smoothing_Multiplier)</f>
        <v>-7.5975587667247296E-3</v>
      </c>
      <c r="L58" s="11">
        <f>testdata[[#This Row],[ema35]]*10</f>
        <v>-7.5975587667247296E-2</v>
      </c>
      <c r="M58" s="16">
        <f>(testdata[[#This Row],[ema*10]]-M57)*Smoothing_Constant+M57</f>
        <v>0.77399223268465556</v>
      </c>
      <c r="N58" s="16"/>
    </row>
    <row r="59" spans="1:14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>100*((testdata[[#This Row],[close]]-H58)/H58)</f>
        <v>-0.10365029292474907</v>
      </c>
      <c r="K59" s="11">
        <f>testdata[[#This Row],[roc]]*Smoothing_Multiplier+K58*(1-Smoothing_Multiplier)</f>
        <v>-1.308628643289755E-2</v>
      </c>
      <c r="L59" s="11">
        <f>testdata[[#This Row],[ema35]]*10</f>
        <v>-0.13086286432897551</v>
      </c>
      <c r="M59" s="16">
        <f>(testdata[[#This Row],[ema*10]]-M58)*Smoothing_Constant+M58</f>
        <v>0.6835067229832924</v>
      </c>
      <c r="N59" s="16"/>
    </row>
    <row r="60" spans="1:14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>100*((testdata[[#This Row],[close]]-H59)/H59)</f>
        <v>0.73081607795371706</v>
      </c>
      <c r="K60" s="11">
        <f>testdata[[#This Row],[roc]]*Smoothing_Multiplier+K59*(1-Smoothing_Multiplier)</f>
        <v>2.9422420103480423E-2</v>
      </c>
      <c r="L60" s="11">
        <f>testdata[[#This Row],[ema35]]*10</f>
        <v>0.29422420103480423</v>
      </c>
      <c r="M60" s="16">
        <f>(testdata[[#This Row],[ema*10]]-M59)*Smoothing_Constant+M59</f>
        <v>0.64457847078844355</v>
      </c>
      <c r="N60" s="16"/>
    </row>
    <row r="61" spans="1:14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>100*((testdata[[#This Row],[close]]-H60)/H60)</f>
        <v>9.4048098884861833E-2</v>
      </c>
      <c r="K61" s="11">
        <f>testdata[[#This Row],[roc]]*Smoothing_Multiplier+K60*(1-Smoothing_Multiplier)</f>
        <v>3.3115316033845071E-2</v>
      </c>
      <c r="L61" s="11">
        <f>testdata[[#This Row],[ema35]]*10</f>
        <v>0.33115316033845071</v>
      </c>
      <c r="M61" s="16">
        <f>(testdata[[#This Row],[ema*10]]-M60)*Smoothing_Constant+M60</f>
        <v>0.61323593974344426</v>
      </c>
      <c r="N61" s="16"/>
    </row>
    <row r="62" spans="1:14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>100*((testdata[[#This Row],[close]]-H61)/H61)</f>
        <v>0.31767337807606622</v>
      </c>
      <c r="K62" s="11">
        <f>testdata[[#This Row],[roc]]*Smoothing_Multiplier+K61*(1-Smoothing_Multiplier)</f>
        <v>4.9375776721971992E-2</v>
      </c>
      <c r="L62" s="11">
        <f>testdata[[#This Row],[ema35]]*10</f>
        <v>0.49375776721971992</v>
      </c>
      <c r="M62" s="16">
        <f>(testdata[[#This Row],[ema*10]]-M61)*Smoothing_Constant+M61</f>
        <v>0.60128812249107177</v>
      </c>
      <c r="N62" s="16"/>
    </row>
    <row r="63" spans="1:14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>100*((testdata[[#This Row],[close]]-H62)/H62)</f>
        <v>-0.23192542705499763</v>
      </c>
      <c r="K63" s="11">
        <f>testdata[[#This Row],[roc]]*Smoothing_Multiplier+K62*(1-Smoothing_Multiplier)</f>
        <v>3.3301422220430872E-2</v>
      </c>
      <c r="L63" s="11">
        <f>testdata[[#This Row],[ema35]]*10</f>
        <v>0.33301422220430871</v>
      </c>
      <c r="M63" s="16">
        <f>(testdata[[#This Row],[ema*10]]-M62)*Smoothing_Constant+M62</f>
        <v>0.57446073246239548</v>
      </c>
      <c r="N63" s="16"/>
    </row>
    <row r="64" spans="1:14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>100*((testdata[[#This Row],[close]]-H63)/H63)</f>
        <v>-0.17434842862889999</v>
      </c>
      <c r="K64" s="11">
        <f>testdata[[#This Row],[roc]]*Smoothing_Multiplier+K63*(1-Smoothing_Multiplier)</f>
        <v>2.143571645761197E-2</v>
      </c>
      <c r="L64" s="11">
        <f>testdata[[#This Row],[ema35]]*10</f>
        <v>0.2143571645761197</v>
      </c>
      <c r="M64" s="16">
        <f>(testdata[[#This Row],[ema*10]]-M63)*Smoothing_Constant+M63</f>
        <v>0.53845037567376786</v>
      </c>
      <c r="N64" s="16"/>
    </row>
    <row r="65" spans="1:14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>100*((testdata[[#This Row],[close]]-H64)/H64)</f>
        <v>6.269592476488417E-2</v>
      </c>
      <c r="K65" s="11">
        <f>testdata[[#This Row],[roc]]*Smoothing_Multiplier+K64*(1-Smoothing_Multiplier)</f>
        <v>2.3793442646598953E-2</v>
      </c>
      <c r="L65" s="11">
        <f>testdata[[#This Row],[ema35]]*10</f>
        <v>0.23793442646598953</v>
      </c>
      <c r="M65" s="16">
        <f>(testdata[[#This Row],[ema*10]]-M64)*Smoothing_Constant+M64</f>
        <v>0.50839878075299005</v>
      </c>
      <c r="N65" s="16">
        <f>AVERAGE(M56:M65)</f>
        <v>0.67753714729051295</v>
      </c>
    </row>
    <row r="66" spans="1:14" x14ac:dyDescent="0.25">
      <c r="A66" s="8">
        <v>65</v>
      </c>
      <c r="B66" s="4" t="s">
        <v>7</v>
      </c>
      <c r="C66" s="5" t="str">
        <f t="shared" ref="C66:C129" si="1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>100*((testdata[[#This Row],[close]]-H65)/H65)</f>
        <v>-0.29538131041890292</v>
      </c>
      <c r="K66" s="11">
        <f>testdata[[#This Row],[roc]]*Smoothing_Multiplier+K65*(1-Smoothing_Multiplier)</f>
        <v>5.5548853285702741E-3</v>
      </c>
      <c r="L66" s="11">
        <f>testdata[[#This Row],[ema35]]*10</f>
        <v>5.5548853285702741E-2</v>
      </c>
      <c r="M66" s="16">
        <f>(testdata[[#This Row],[ema*10]]-M65)*Smoothing_Constant+M65</f>
        <v>0.46311378800626135</v>
      </c>
      <c r="N66" s="16">
        <f>(testdata[[#This Row],[pmo]]-N65)*Signal_Constant+N65</f>
        <v>0.63855108196610355</v>
      </c>
    </row>
    <row r="67" spans="1:14" x14ac:dyDescent="0.25">
      <c r="A67" s="8">
        <v>66</v>
      </c>
      <c r="B67" s="4" t="s">
        <v>7</v>
      </c>
      <c r="C67" s="5" t="str">
        <f t="shared" si="1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>100*((testdata[[#This Row],[close]]-H66)/H66)</f>
        <v>0.27830146332705114</v>
      </c>
      <c r="K67" s="11">
        <f>testdata[[#This Row],[roc]]*Smoothing_Multiplier+K66*(1-Smoothing_Multiplier)</f>
        <v>2.1140404071340609E-2</v>
      </c>
      <c r="L67" s="11">
        <f>testdata[[#This Row],[ema35]]*10</f>
        <v>0.21140404071340607</v>
      </c>
      <c r="M67" s="16">
        <f>(testdata[[#This Row],[ema*10]]-M66)*Smoothing_Constant+M66</f>
        <v>0.43794281327697582</v>
      </c>
      <c r="N67" s="16">
        <f>(testdata[[#This Row],[pmo]]-N66)*Signal_Constant+N66</f>
        <v>0.60207685129535304</v>
      </c>
    </row>
    <row r="68" spans="1:14" x14ac:dyDescent="0.25">
      <c r="A68" s="8">
        <v>67</v>
      </c>
      <c r="B68" s="4" t="s">
        <v>7</v>
      </c>
      <c r="C68" s="5" t="str">
        <f t="shared" si="1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>100*((testdata[[#This Row],[close]]-H67)/H67)</f>
        <v>-0.10295434198747457</v>
      </c>
      <c r="K68" s="11">
        <f>testdata[[#This Row],[roc]]*Smoothing_Multiplier+K67*(1-Smoothing_Multiplier)</f>
        <v>1.4049275725122597E-2</v>
      </c>
      <c r="L68" s="11">
        <f>testdata[[#This Row],[ema35]]*10</f>
        <v>0.14049275725122598</v>
      </c>
      <c r="M68" s="16">
        <f>(testdata[[#This Row],[ema*10]]-M67)*Smoothing_Constant+M67</f>
        <v>0.40819780767440084</v>
      </c>
      <c r="N68" s="16">
        <f>(testdata[[#This Row],[pmo]]-N67)*Signal_Constant+N67</f>
        <v>0.56682611609154354</v>
      </c>
    </row>
    <row r="69" spans="1:14" x14ac:dyDescent="0.25">
      <c r="A69" s="8">
        <v>68</v>
      </c>
      <c r="B69" s="4" t="s">
        <v>7</v>
      </c>
      <c r="C69" s="5" t="str">
        <f t="shared" si="1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>100*((testdata[[#This Row],[close]]-H68)/H68)</f>
        <v>6.2732446117316293E-2</v>
      </c>
      <c r="K69" s="11">
        <f>testdata[[#This Row],[roc]]*Smoothing_Multiplier+K68*(1-Smoothing_Multiplier)</f>
        <v>1.6831171176105095E-2</v>
      </c>
      <c r="L69" s="11">
        <f>testdata[[#This Row],[ema35]]*10</f>
        <v>0.16831171176105095</v>
      </c>
      <c r="M69" s="16">
        <f>(testdata[[#This Row],[ema*10]]-M68)*Smoothing_Constant+M68</f>
        <v>0.38420919808306586</v>
      </c>
      <c r="N69" s="16">
        <f>(testdata[[#This Row],[pmo]]-N68)*Signal_Constant+N68</f>
        <v>0.53362304009000217</v>
      </c>
    </row>
    <row r="70" spans="1:14" x14ac:dyDescent="0.25">
      <c r="A70" s="8">
        <v>69</v>
      </c>
      <c r="B70" s="4" t="s">
        <v>7</v>
      </c>
      <c r="C70" s="5" t="str">
        <f t="shared" si="1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>100*((testdata[[#This Row],[close]]-H69)/H69)</f>
        <v>-0.12090815458331926</v>
      </c>
      <c r="K70" s="11">
        <f>testdata[[#This Row],[roc]]*Smoothing_Multiplier+K69*(1-Smoothing_Multiplier)</f>
        <v>8.960352561280846E-3</v>
      </c>
      <c r="L70" s="11">
        <f>testdata[[#This Row],[ema35]]*10</f>
        <v>8.960352561280846E-2</v>
      </c>
      <c r="M70" s="16">
        <f>(testdata[[#This Row],[ema*10]]-M69)*Smoothing_Constant+M69</f>
        <v>0.35474863083604014</v>
      </c>
      <c r="N70" s="16">
        <f>(testdata[[#This Row],[pmo]]-N69)*Signal_Constant+N69</f>
        <v>0.50110042022564538</v>
      </c>
    </row>
    <row r="71" spans="1:14" x14ac:dyDescent="0.25">
      <c r="A71" s="8">
        <v>70</v>
      </c>
      <c r="B71" s="4" t="s">
        <v>7</v>
      </c>
      <c r="C71" s="5" t="str">
        <f t="shared" si="1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>100*((testdata[[#This Row],[close]]-H70)/H70)</f>
        <v>-0.4393830703012867</v>
      </c>
      <c r="K71" s="11">
        <f>testdata[[#This Row],[roc]]*Smoothing_Multiplier+K70*(1-Smoothing_Multiplier)</f>
        <v>-1.6659271602294443E-2</v>
      </c>
      <c r="L71" s="11">
        <f>testdata[[#This Row],[ema35]]*10</f>
        <v>-0.16659271602294443</v>
      </c>
      <c r="M71" s="16">
        <f>(testdata[[#This Row],[ema*10]]-M70)*Smoothing_Constant+M70</f>
        <v>0.30261449615014169</v>
      </c>
      <c r="N71" s="16">
        <f>(testdata[[#This Row],[pmo]]-N70)*Signal_Constant+N70</f>
        <v>0.4650120703937356</v>
      </c>
    </row>
    <row r="72" spans="1:14" x14ac:dyDescent="0.25">
      <c r="A72" s="8">
        <v>71</v>
      </c>
      <c r="B72" s="4" t="s">
        <v>7</v>
      </c>
      <c r="C72" s="5" t="str">
        <f t="shared" si="1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>100*((testdata[[#This Row],[close]]-H71)/H71)</f>
        <v>-0.64847338557146617</v>
      </c>
      <c r="K72" s="11">
        <f>testdata[[#This Row],[roc]]*Smoothing_Multiplier+K71*(1-Smoothing_Multiplier)</f>
        <v>-5.2762935257675683E-2</v>
      </c>
      <c r="L72" s="11">
        <f>testdata[[#This Row],[ema35]]*10</f>
        <v>-0.5276293525767568</v>
      </c>
      <c r="M72" s="16">
        <f>(testdata[[#This Row],[ema*10]]-M71)*Smoothing_Constant+M71</f>
        <v>0.21959011127745182</v>
      </c>
      <c r="N72" s="16">
        <f>(testdata[[#This Row],[pmo]]-N71)*Signal_Constant+N71</f>
        <v>0.42038989600895671</v>
      </c>
    </row>
    <row r="73" spans="1:14" x14ac:dyDescent="0.25">
      <c r="A73" s="8">
        <v>72</v>
      </c>
      <c r="B73" s="4" t="s">
        <v>7</v>
      </c>
      <c r="C73" s="5" t="str">
        <f t="shared" si="1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>100*((testdata[[#This Row],[close]]-H72)/H72)</f>
        <v>0.88840540295531145</v>
      </c>
      <c r="K73" s="11">
        <f>testdata[[#This Row],[roc]]*Smoothing_Multiplier+K72*(1-Smoothing_Multiplier)</f>
        <v>1.0181126402092899E-3</v>
      </c>
      <c r="L73" s="11">
        <f>testdata[[#This Row],[ema35]]*10</f>
        <v>1.0181126402092899E-2</v>
      </c>
      <c r="M73" s="16">
        <f>(testdata[[#This Row],[ema*10]]-M72)*Smoothing_Constant+M72</f>
        <v>0.19864921278991593</v>
      </c>
      <c r="N73" s="16">
        <f>(testdata[[#This Row],[pmo]]-N72)*Signal_Constant+N72</f>
        <v>0.38007340815094931</v>
      </c>
    </row>
    <row r="74" spans="1:14" x14ac:dyDescent="0.25">
      <c r="A74" s="8">
        <v>73</v>
      </c>
      <c r="B74" s="4" t="s">
        <v>7</v>
      </c>
      <c r="C74" s="5" t="str">
        <f t="shared" si="1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>100*((testdata[[#This Row],[close]]-H73)/H73)</f>
        <v>-0.3010153652619354</v>
      </c>
      <c r="K74" s="11">
        <f>testdata[[#This Row],[roc]]*Smoothing_Multiplier+K73*(1-Smoothing_Multiplier)</f>
        <v>-1.6240943239913264E-2</v>
      </c>
      <c r="L74" s="11">
        <f>testdata[[#This Row],[ema35]]*10</f>
        <v>-0.16240943239913264</v>
      </c>
      <c r="M74" s="16">
        <f>(testdata[[#This Row],[ema*10]]-M73)*Smoothing_Constant+M73</f>
        <v>0.16254334827101108</v>
      </c>
      <c r="N74" s="16">
        <f>(testdata[[#This Row],[pmo]]-N73)*Signal_Constant+N73</f>
        <v>0.34052248817277875</v>
      </c>
    </row>
    <row r="75" spans="1:14" x14ac:dyDescent="0.25">
      <c r="A75" s="8">
        <v>74</v>
      </c>
      <c r="B75" s="4" t="s">
        <v>7</v>
      </c>
      <c r="C75" s="5" t="str">
        <f t="shared" si="1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>100*((testdata[[#This Row],[close]]-H74)/H74)</f>
        <v>-0.18475958722004263</v>
      </c>
      <c r="K75" s="11">
        <f>testdata[[#This Row],[roc]]*Smoothing_Multiplier+K74*(1-Smoothing_Multiplier)</f>
        <v>-2.5870580038777798E-2</v>
      </c>
      <c r="L75" s="11">
        <f>testdata[[#This Row],[ema35]]*10</f>
        <v>-0.25870580038777796</v>
      </c>
      <c r="M75" s="16">
        <f>(testdata[[#This Row],[ema*10]]-M74)*Smoothing_Constant+M74</f>
        <v>0.12041843340513217</v>
      </c>
      <c r="N75" s="16">
        <f>(testdata[[#This Row],[pmo]]-N74)*Signal_Constant+N74</f>
        <v>0.30050356912411574</v>
      </c>
    </row>
    <row r="76" spans="1:14" x14ac:dyDescent="0.25">
      <c r="A76" s="8">
        <v>75</v>
      </c>
      <c r="B76" s="4" t="s">
        <v>7</v>
      </c>
      <c r="C76" s="5" t="str">
        <f t="shared" si="1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>100*((testdata[[#This Row],[close]]-H75)/H75)</f>
        <v>0.817155756207676</v>
      </c>
      <c r="K76" s="11">
        <f>testdata[[#This Row],[roc]]*Smoothing_Multiplier+K75*(1-Smoothing_Multiplier)</f>
        <v>2.2302353461019563E-2</v>
      </c>
      <c r="L76" s="11">
        <f>testdata[[#This Row],[ema35]]*10</f>
        <v>0.22302353461019564</v>
      </c>
      <c r="M76" s="16">
        <f>(testdata[[#This Row],[ema*10]]-M75)*Smoothing_Constant+M75</f>
        <v>0.13067894352563852</v>
      </c>
      <c r="N76" s="16">
        <f>(testdata[[#This Row],[pmo]]-N75)*Signal_Constant+N75</f>
        <v>0.26962636446984717</v>
      </c>
    </row>
    <row r="77" spans="1:14" x14ac:dyDescent="0.25">
      <c r="A77" s="8">
        <v>76</v>
      </c>
      <c r="B77" s="4" t="s">
        <v>7</v>
      </c>
      <c r="C77" s="5" t="str">
        <f t="shared" si="1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>100*((testdata[[#This Row],[close]]-H76)/H76)</f>
        <v>-0.31794366575612737</v>
      </c>
      <c r="K77" s="11">
        <f>testdata[[#This Row],[roc]]*Smoothing_Multiplier+K76*(1-Smoothing_Multiplier)</f>
        <v>2.8597237914683091E-3</v>
      </c>
      <c r="L77" s="11">
        <f>testdata[[#This Row],[ema35]]*10</f>
        <v>2.8597237914683091E-2</v>
      </c>
      <c r="M77" s="16">
        <f>(testdata[[#This Row],[ema*10]]-M76)*Smoothing_Constant+M76</f>
        <v>0.12047077296454298</v>
      </c>
      <c r="N77" s="16">
        <f>(testdata[[#This Row],[pmo]]-N76)*Signal_Constant+N76</f>
        <v>0.24250716601433731</v>
      </c>
    </row>
    <row r="78" spans="1:14" x14ac:dyDescent="0.25">
      <c r="A78" s="8">
        <v>77</v>
      </c>
      <c r="B78" s="4" t="s">
        <v>7</v>
      </c>
      <c r="C78" s="5" t="str">
        <f t="shared" si="1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>100*((testdata[[#This Row],[close]]-H77)/H77)</f>
        <v>1.0961365678346802</v>
      </c>
      <c r="K78" s="11">
        <f>testdata[[#This Row],[roc]]*Smoothing_Multiplier+K77*(1-Smoothing_Multiplier)</f>
        <v>6.5332686308223281E-2</v>
      </c>
      <c r="L78" s="11">
        <f>testdata[[#This Row],[ema35]]*10</f>
        <v>0.65332686308223287</v>
      </c>
      <c r="M78" s="16">
        <f>(testdata[[#This Row],[ema*10]]-M77)*Smoothing_Constant+M77</f>
        <v>0.17375638197631196</v>
      </c>
      <c r="N78" s="16">
        <f>(testdata[[#This Row],[pmo]]-N77)*Signal_Constant+N77</f>
        <v>0.23000702346196905</v>
      </c>
    </row>
    <row r="79" spans="1:14" x14ac:dyDescent="0.25">
      <c r="A79" s="8">
        <v>78</v>
      </c>
      <c r="B79" s="4" t="s">
        <v>7</v>
      </c>
      <c r="C79" s="5" t="str">
        <f t="shared" si="1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>100*((testdata[[#This Row],[close]]-H78)/H78)</f>
        <v>0.58211873444721041</v>
      </c>
      <c r="K79" s="11">
        <f>testdata[[#This Row],[roc]]*Smoothing_Multiplier+K78*(1-Smoothing_Multiplier)</f>
        <v>9.4863317630451111E-2</v>
      </c>
      <c r="L79" s="11">
        <f>testdata[[#This Row],[ema35]]*10</f>
        <v>0.94863317630451105</v>
      </c>
      <c r="M79" s="16">
        <f>(testdata[[#This Row],[ema*10]]-M78)*Smoothing_Constant+M78</f>
        <v>0.25124406140913191</v>
      </c>
      <c r="N79" s="16">
        <f>(testdata[[#This Row],[pmo]]-N78)*Signal_Constant+N78</f>
        <v>0.23386830308872594</v>
      </c>
    </row>
    <row r="80" spans="1:14" x14ac:dyDescent="0.25">
      <c r="A80" s="8">
        <v>79</v>
      </c>
      <c r="B80" s="4" t="s">
        <v>7</v>
      </c>
      <c r="C80" s="5" t="str">
        <f t="shared" si="1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>100*((testdata[[#This Row],[close]]-H79)/H79)</f>
        <v>-6.1851115529041906E-2</v>
      </c>
      <c r="K80" s="11">
        <f>testdata[[#This Row],[roc]]*Smoothing_Multiplier+K79*(1-Smoothing_Multiplier)</f>
        <v>8.5908207164194367E-2</v>
      </c>
      <c r="L80" s="11">
        <f>testdata[[#This Row],[ema35]]*10</f>
        <v>0.85908207164194361</v>
      </c>
      <c r="M80" s="16">
        <f>(testdata[[#This Row],[ema*10]]-M79)*Smoothing_Constant+M79</f>
        <v>0.31202786243241309</v>
      </c>
      <c r="N80" s="16">
        <f>(testdata[[#This Row],[pmo]]-N79)*Signal_Constant+N79</f>
        <v>0.24807913206030544</v>
      </c>
    </row>
    <row r="81" spans="1:14" x14ac:dyDescent="0.25">
      <c r="A81" s="8">
        <v>80</v>
      </c>
      <c r="B81" s="4" t="s">
        <v>7</v>
      </c>
      <c r="C81" s="5" t="str">
        <f t="shared" si="1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>100*((testdata[[#This Row],[close]]-H80)/H80)</f>
        <v>8.3992750099464095E-2</v>
      </c>
      <c r="K81" s="11">
        <f>testdata[[#This Row],[roc]]*Smoothing_Multiplier+K80*(1-Smoothing_Multiplier)</f>
        <v>8.5798752474781206E-2</v>
      </c>
      <c r="L81" s="11">
        <f>testdata[[#This Row],[ema35]]*10</f>
        <v>0.85798752474781204</v>
      </c>
      <c r="M81" s="16">
        <f>(testdata[[#This Row],[ema*10]]-M80)*Smoothing_Constant+M80</f>
        <v>0.36662382866395299</v>
      </c>
      <c r="N81" s="16">
        <f>(testdata[[#This Row],[pmo]]-N80)*Signal_Constant+N80</f>
        <v>0.2696327132609686</v>
      </c>
    </row>
    <row r="82" spans="1:14" x14ac:dyDescent="0.25">
      <c r="A82" s="8">
        <v>81</v>
      </c>
      <c r="B82" s="4" t="s">
        <v>7</v>
      </c>
      <c r="C82" s="5" t="str">
        <f t="shared" si="1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>100*((testdata[[#This Row],[close]]-H81)/H81)</f>
        <v>-0.21643109540636446</v>
      </c>
      <c r="K82" s="11">
        <f>testdata[[#This Row],[roc]]*Smoothing_Multiplier+K81*(1-Smoothing_Multiplier)</f>
        <v>6.8528475453001461E-2</v>
      </c>
      <c r="L82" s="11">
        <f>testdata[[#This Row],[ema35]]*10</f>
        <v>0.68528475453001458</v>
      </c>
      <c r="M82" s="16">
        <f>(testdata[[#This Row],[ema*10]]-M81)*Smoothing_Constant+M81</f>
        <v>0.39848992125055915</v>
      </c>
      <c r="N82" s="16">
        <f>(testdata[[#This Row],[pmo]]-N81)*Signal_Constant+N81</f>
        <v>0.29306129653180324</v>
      </c>
    </row>
    <row r="83" spans="1:14" x14ac:dyDescent="0.25">
      <c r="A83" s="8">
        <v>82</v>
      </c>
      <c r="B83" s="4" t="s">
        <v>7</v>
      </c>
      <c r="C83" s="5" t="str">
        <f t="shared" si="1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>100*((testdata[[#This Row],[close]]-H82)/H82)</f>
        <v>0.25231286795626273</v>
      </c>
      <c r="K83" s="11">
        <f>testdata[[#This Row],[roc]]*Smoothing_Multiplier+K82*(1-Smoothing_Multiplier)</f>
        <v>7.90304407389021E-2</v>
      </c>
      <c r="L83" s="11">
        <f>testdata[[#This Row],[ema35]]*10</f>
        <v>0.79030440738902097</v>
      </c>
      <c r="M83" s="16">
        <f>(testdata[[#This Row],[ema*10]]-M82)*Smoothing_Constant+M82</f>
        <v>0.43767136986440536</v>
      </c>
      <c r="N83" s="16">
        <f>(testdata[[#This Row],[pmo]]-N82)*Signal_Constant+N82</f>
        <v>0.31935403713773092</v>
      </c>
    </row>
    <row r="84" spans="1:14" x14ac:dyDescent="0.25">
      <c r="A84" s="8">
        <v>83</v>
      </c>
      <c r="B84" s="4" t="s">
        <v>7</v>
      </c>
      <c r="C84" s="5" t="str">
        <f t="shared" si="1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>100*((testdata[[#This Row],[close]]-H83)/H83)</f>
        <v>3.5323207347232655E-2</v>
      </c>
      <c r="K84" s="11">
        <f>testdata[[#This Row],[roc]]*Smoothing_Multiplier+K83*(1-Smoothing_Multiplier)</f>
        <v>7.6532884545092411E-2</v>
      </c>
      <c r="L84" s="11">
        <f>testdata[[#This Row],[ema35]]*10</f>
        <v>0.76532884545092417</v>
      </c>
      <c r="M84" s="16">
        <f>(testdata[[#This Row],[ema*10]]-M83)*Smoothing_Constant+M83</f>
        <v>0.47043711742305722</v>
      </c>
      <c r="N84" s="16">
        <f>(testdata[[#This Row],[pmo]]-N83)*Signal_Constant+N83</f>
        <v>0.34682368809869935</v>
      </c>
    </row>
    <row r="85" spans="1:14" x14ac:dyDescent="0.25">
      <c r="A85" s="8">
        <v>84</v>
      </c>
      <c r="B85" s="4" t="s">
        <v>7</v>
      </c>
      <c r="C85" s="5" t="str">
        <f t="shared" si="1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>100*((testdata[[#This Row],[close]]-H84)/H84)</f>
        <v>-0.11917372881356383</v>
      </c>
      <c r="K85" s="11">
        <f>testdata[[#This Row],[roc]]*Smoothing_Multiplier+K84*(1-Smoothing_Multiplier)</f>
        <v>6.5349649496026341E-2</v>
      </c>
      <c r="L85" s="11">
        <f>testdata[[#This Row],[ema35]]*10</f>
        <v>0.65349649496026341</v>
      </c>
      <c r="M85" s="16">
        <f>(testdata[[#This Row],[ema*10]]-M84)*Smoothing_Constant+M84</f>
        <v>0.48874305517677785</v>
      </c>
      <c r="N85" s="16">
        <f>(testdata[[#This Row],[pmo]]-N84)*Signal_Constant+N84</f>
        <v>0.37262720938562272</v>
      </c>
    </row>
    <row r="86" spans="1:14" x14ac:dyDescent="0.25">
      <c r="A86" s="8">
        <v>85</v>
      </c>
      <c r="B86" s="4" t="s">
        <v>7</v>
      </c>
      <c r="C86" s="5" t="str">
        <f t="shared" si="1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>100*((testdata[[#This Row],[close]]-H85)/H85)</f>
        <v>0.11489681382297906</v>
      </c>
      <c r="K86" s="11">
        <f>testdata[[#This Row],[roc]]*Smoothing_Multiplier+K85*(1-Smoothing_Multiplier)</f>
        <v>6.8180916028995064E-2</v>
      </c>
      <c r="L86" s="11">
        <f>testdata[[#This Row],[ema35]]*10</f>
        <v>0.68180916028995064</v>
      </c>
      <c r="M86" s="16">
        <f>(testdata[[#This Row],[ema*10]]-M85)*Smoothing_Constant+M85</f>
        <v>0.50804966568809518</v>
      </c>
      <c r="N86" s="16">
        <f>(testdata[[#This Row],[pmo]]-N85)*Signal_Constant+N85</f>
        <v>0.39724947416789042</v>
      </c>
    </row>
    <row r="87" spans="1:14" x14ac:dyDescent="0.25">
      <c r="A87" s="8">
        <v>86</v>
      </c>
      <c r="B87" s="4" t="s">
        <v>7</v>
      </c>
      <c r="C87" s="5" t="str">
        <f t="shared" si="1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>100*((testdata[[#This Row],[close]]-H86)/H86)</f>
        <v>0.39284926064885733</v>
      </c>
      <c r="K87" s="11">
        <f>testdata[[#This Row],[roc]]*Smoothing_Multiplier+K86*(1-Smoothing_Multiplier)</f>
        <v>8.6733392864415754E-2</v>
      </c>
      <c r="L87" s="11">
        <f>testdata[[#This Row],[ema35]]*10</f>
        <v>0.86733392864415748</v>
      </c>
      <c r="M87" s="16">
        <f>(testdata[[#This Row],[ema*10]]-M86)*Smoothing_Constant+M86</f>
        <v>0.5439780919837014</v>
      </c>
      <c r="N87" s="16">
        <f>(testdata[[#This Row],[pmo]]-N86)*Signal_Constant+N86</f>
        <v>0.42392740467985607</v>
      </c>
    </row>
    <row r="88" spans="1:14" x14ac:dyDescent="0.25">
      <c r="A88" s="8">
        <v>87</v>
      </c>
      <c r="B88" s="4" t="s">
        <v>7</v>
      </c>
      <c r="C88" s="5" t="str">
        <f t="shared" si="1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>100*((testdata[[#This Row],[close]]-H87)/H87)</f>
        <v>-1.3190291945128885E-2</v>
      </c>
      <c r="K88" s="11">
        <f>testdata[[#This Row],[roc]]*Smoothing_Multiplier+K87*(1-Smoothing_Multiplier)</f>
        <v>8.1023468018156061E-2</v>
      </c>
      <c r="L88" s="11">
        <f>testdata[[#This Row],[ema35]]*10</f>
        <v>0.81023468018156064</v>
      </c>
      <c r="M88" s="16">
        <f>(testdata[[#This Row],[ema*10]]-M87)*Smoothing_Constant+M87</f>
        <v>0.57060375080348735</v>
      </c>
      <c r="N88" s="16">
        <f>(testdata[[#This Row],[pmo]]-N87)*Signal_Constant+N87</f>
        <v>0.45059583124778901</v>
      </c>
    </row>
    <row r="89" spans="1:14" x14ac:dyDescent="0.25">
      <c r="A89" s="8">
        <v>88</v>
      </c>
      <c r="B89" s="4" t="s">
        <v>7</v>
      </c>
      <c r="C89" s="5" t="str">
        <f t="shared" si="1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>100*((testdata[[#This Row],[close]]-H88)/H88)</f>
        <v>-9.2344224088653962E-2</v>
      </c>
      <c r="K89" s="11">
        <f>testdata[[#This Row],[roc]]*Smoothing_Multiplier+K88*(1-Smoothing_Multiplier)</f>
        <v>7.111674275490977E-2</v>
      </c>
      <c r="L89" s="11">
        <f>testdata[[#This Row],[ema35]]*10</f>
        <v>0.71116742754909767</v>
      </c>
      <c r="M89" s="16">
        <f>(testdata[[#This Row],[ema*10]]-M88)*Smoothing_Constant+M88</f>
        <v>0.58466011847804844</v>
      </c>
      <c r="N89" s="16">
        <f>(testdata[[#This Row],[pmo]]-N88)*Signal_Constant+N88</f>
        <v>0.47497115619874525</v>
      </c>
    </row>
    <row r="90" spans="1:14" x14ac:dyDescent="0.25">
      <c r="A90" s="8">
        <v>89</v>
      </c>
      <c r="B90" s="4" t="s">
        <v>7</v>
      </c>
      <c r="C90" s="5" t="str">
        <f t="shared" si="1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>100*((testdata[[#This Row],[close]]-H89)/H89)</f>
        <v>0.18045774647888424</v>
      </c>
      <c r="K90" s="11">
        <f>testdata[[#This Row],[roc]]*Smoothing_Multiplier+K89*(1-Smoothing_Multiplier)</f>
        <v>7.7364800110565443E-2</v>
      </c>
      <c r="L90" s="11">
        <f>testdata[[#This Row],[ema35]]*10</f>
        <v>0.77364800110565446</v>
      </c>
      <c r="M90" s="16">
        <f>(testdata[[#This Row],[ema*10]]-M89)*Smoothing_Constant+M89</f>
        <v>0.60355890674080903</v>
      </c>
      <c r="N90" s="16">
        <f>(testdata[[#This Row],[pmo]]-N89)*Signal_Constant+N89</f>
        <v>0.49835074720639322</v>
      </c>
    </row>
    <row r="91" spans="1:14" x14ac:dyDescent="0.25">
      <c r="A91" s="8">
        <v>90</v>
      </c>
      <c r="B91" s="4" t="s">
        <v>7</v>
      </c>
      <c r="C91" s="5" t="str">
        <f t="shared" si="1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>100*((testdata[[#This Row],[close]]-H90)/H90)</f>
        <v>-0.20649356355170126</v>
      </c>
      <c r="K91" s="11">
        <f>testdata[[#This Row],[roc]]*Smoothing_Multiplier+K90*(1-Smoothing_Multiplier)</f>
        <v>6.1144322187007348E-2</v>
      </c>
      <c r="L91" s="11">
        <f>testdata[[#This Row],[ema35]]*10</f>
        <v>0.61144322187007349</v>
      </c>
      <c r="M91" s="16">
        <f>(testdata[[#This Row],[ema*10]]-M90)*Smoothing_Constant+M90</f>
        <v>0.60434733825373543</v>
      </c>
      <c r="N91" s="16">
        <f>(testdata[[#This Row],[pmo]]-N90)*Signal_Constant+N90</f>
        <v>0.51762285466954638</v>
      </c>
    </row>
    <row r="92" spans="1:14" x14ac:dyDescent="0.25">
      <c r="A92" s="8">
        <v>91</v>
      </c>
      <c r="B92" s="4" t="s">
        <v>7</v>
      </c>
      <c r="C92" s="5" t="str">
        <f t="shared" si="1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>100*((testdata[[#This Row],[close]]-H91)/H91)</f>
        <v>-0.16729770185788301</v>
      </c>
      <c r="K92" s="11">
        <f>testdata[[#This Row],[roc]]*Smoothing_Multiplier+K91*(1-Smoothing_Multiplier)</f>
        <v>4.8090492241585042E-2</v>
      </c>
      <c r="L92" s="11">
        <f>testdata[[#This Row],[ema35]]*10</f>
        <v>0.48090492241585042</v>
      </c>
      <c r="M92" s="16">
        <f>(testdata[[#This Row],[ema*10]]-M91)*Smoothing_Constant+M91</f>
        <v>0.59200309666994688</v>
      </c>
      <c r="N92" s="16">
        <f>(testdata[[#This Row],[pmo]]-N91)*Signal_Constant+N91</f>
        <v>0.5311465350332556</v>
      </c>
    </row>
    <row r="93" spans="1:14" x14ac:dyDescent="0.25">
      <c r="A93" s="8">
        <v>92</v>
      </c>
      <c r="B93" s="4" t="s">
        <v>7</v>
      </c>
      <c r="C93" s="5" t="str">
        <f t="shared" si="1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>100*((testdata[[#This Row],[close]]-H92)/H92)</f>
        <v>0.5512436055741754</v>
      </c>
      <c r="K93" s="11">
        <f>testdata[[#This Row],[roc]]*Smoothing_Multiplier+K92*(1-Smoothing_Multiplier)</f>
        <v>7.6842098717733065E-2</v>
      </c>
      <c r="L93" s="11">
        <f>testdata[[#This Row],[ema35]]*10</f>
        <v>0.76842098717733065</v>
      </c>
      <c r="M93" s="16">
        <f>(testdata[[#This Row],[ema*10]]-M92)*Smoothing_Constant+M92</f>
        <v>0.60964488572068531</v>
      </c>
      <c r="N93" s="16">
        <f>(testdata[[#This Row],[pmo]]-N92)*Signal_Constant+N92</f>
        <v>0.5454189624309701</v>
      </c>
    </row>
    <row r="94" spans="1:14" x14ac:dyDescent="0.25">
      <c r="A94" s="8">
        <v>93</v>
      </c>
      <c r="B94" s="4" t="s">
        <v>7</v>
      </c>
      <c r="C94" s="5" t="str">
        <f t="shared" si="1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>100*((testdata[[#This Row],[close]]-H93)/H93)</f>
        <v>-9.2101223630533552E-2</v>
      </c>
      <c r="K94" s="11">
        <f>testdata[[#This Row],[roc]]*Smoothing_Multiplier+K93*(1-Smoothing_Multiplier)</f>
        <v>6.7188194583546398E-2</v>
      </c>
      <c r="L94" s="11">
        <f>testdata[[#This Row],[ema35]]*10</f>
        <v>0.67188194583546401</v>
      </c>
      <c r="M94" s="16">
        <f>(testdata[[#This Row],[ema*10]]-M93)*Smoothing_Constant+M93</f>
        <v>0.61586859173216313</v>
      </c>
      <c r="N94" s="16">
        <f>(testdata[[#This Row],[pmo]]-N93)*Signal_Constant+N93</f>
        <v>0.55822798594027789</v>
      </c>
    </row>
    <row r="95" spans="1:14" x14ac:dyDescent="0.25">
      <c r="A95" s="8">
        <v>94</v>
      </c>
      <c r="B95" s="4" t="s">
        <v>7</v>
      </c>
      <c r="C95" s="5" t="str">
        <f t="shared" si="1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>100*((testdata[[#This Row],[close]]-H94)/H94)</f>
        <v>-1.7734855136084373</v>
      </c>
      <c r="K95" s="11">
        <f>testdata[[#This Row],[roc]]*Smoothing_Multiplier+K94*(1-Smoothing_Multiplier)</f>
        <v>-3.7993160170281245E-2</v>
      </c>
      <c r="L95" s="11">
        <f>testdata[[#This Row],[ema35]]*10</f>
        <v>-0.37993160170281248</v>
      </c>
      <c r="M95" s="16">
        <f>(testdata[[#This Row],[ema*10]]-M94)*Smoothing_Constant+M94</f>
        <v>0.51628857238866555</v>
      </c>
      <c r="N95" s="16">
        <f>(testdata[[#This Row],[pmo]]-N94)*Signal_Constant+N94</f>
        <v>0.55060263802180287</v>
      </c>
    </row>
    <row r="96" spans="1:14" x14ac:dyDescent="0.25">
      <c r="A96" s="8">
        <v>95</v>
      </c>
      <c r="B96" s="4" t="s">
        <v>7</v>
      </c>
      <c r="C96" s="5" t="str">
        <f t="shared" si="1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>100*((testdata[[#This Row],[close]]-H95)/H95)</f>
        <v>0.40221666070790385</v>
      </c>
      <c r="K96" s="11">
        <f>testdata[[#This Row],[roc]]*Smoothing_Multiplier+K95*(1-Smoothing_Multiplier)</f>
        <v>-1.2838313262956386E-2</v>
      </c>
      <c r="L96" s="11">
        <f>testdata[[#This Row],[ema35]]*10</f>
        <v>-0.12838313262956386</v>
      </c>
      <c r="M96" s="16">
        <f>(testdata[[#This Row],[ema*10]]-M95)*Smoothing_Constant+M95</f>
        <v>0.45182140188684261</v>
      </c>
      <c r="N96" s="16">
        <f>(testdata[[#This Row],[pmo]]-N95)*Signal_Constant+N95</f>
        <v>0.53264241326999195</v>
      </c>
    </row>
    <row r="97" spans="1:14" x14ac:dyDescent="0.25">
      <c r="A97" s="8">
        <v>96</v>
      </c>
      <c r="B97" s="4" t="s">
        <v>7</v>
      </c>
      <c r="C97" s="5" t="str">
        <f t="shared" si="1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>100*((testdata[[#This Row],[close]]-H96)/H96)</f>
        <v>0.64987091605092495</v>
      </c>
      <c r="K97" s="11">
        <f>testdata[[#This Row],[roc]]*Smoothing_Multiplier+K96*(1-Smoothing_Multiplier)</f>
        <v>2.5030785554979694E-2</v>
      </c>
      <c r="L97" s="11">
        <f>testdata[[#This Row],[ema35]]*10</f>
        <v>0.25030785554979695</v>
      </c>
      <c r="M97" s="16">
        <f>(testdata[[#This Row],[ema*10]]-M96)*Smoothing_Constant+M96</f>
        <v>0.43167004725313807</v>
      </c>
      <c r="N97" s="16">
        <f>(testdata[[#This Row],[pmo]]-N96)*Signal_Constant+N96</f>
        <v>0.51428380126692763</v>
      </c>
    </row>
    <row r="98" spans="1:14" x14ac:dyDescent="0.25">
      <c r="A98" s="8">
        <v>97</v>
      </c>
      <c r="B98" s="4" t="s">
        <v>7</v>
      </c>
      <c r="C98" s="5" t="str">
        <f t="shared" si="1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>100*((testdata[[#This Row],[close]]-H97)/H97)</f>
        <v>0.50857951530161227</v>
      </c>
      <c r="K98" s="11">
        <f>testdata[[#This Row],[roc]]*Smoothing_Multiplier+K97*(1-Smoothing_Multiplier)</f>
        <v>5.2662141540501556E-2</v>
      </c>
      <c r="L98" s="11">
        <f>testdata[[#This Row],[ema35]]*10</f>
        <v>0.5266214154050155</v>
      </c>
      <c r="M98" s="16">
        <f>(testdata[[#This Row],[ema*10]]-M97)*Smoothing_Constant+M97</f>
        <v>0.44116518406832583</v>
      </c>
      <c r="N98" s="16">
        <f>(testdata[[#This Row],[pmo]]-N97)*Signal_Constant+N97</f>
        <v>0.50098950723081825</v>
      </c>
    </row>
    <row r="99" spans="1:14" x14ac:dyDescent="0.25">
      <c r="A99" s="8">
        <v>98</v>
      </c>
      <c r="B99" s="4" t="s">
        <v>7</v>
      </c>
      <c r="C99" s="5" t="str">
        <f t="shared" si="1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>100*((testdata[[#This Row],[close]]-H98)/H98)</f>
        <v>0.22440269283230999</v>
      </c>
      <c r="K99" s="11">
        <f>testdata[[#This Row],[roc]]*Smoothing_Multiplier+K98*(1-Smoothing_Multiplier)</f>
        <v>6.2475887328604887E-2</v>
      </c>
      <c r="L99" s="11">
        <f>testdata[[#This Row],[ema35]]*10</f>
        <v>0.62475887328604884</v>
      </c>
      <c r="M99" s="16">
        <f>(testdata[[#This Row],[ema*10]]-M98)*Smoothing_Constant+M98</f>
        <v>0.45952455299009815</v>
      </c>
      <c r="N99" s="16">
        <f>(testdata[[#This Row],[pmo]]-N98)*Signal_Constant+N98</f>
        <v>0.49345042464159644</v>
      </c>
    </row>
    <row r="100" spans="1:14" x14ac:dyDescent="0.25">
      <c r="A100" s="8">
        <v>99</v>
      </c>
      <c r="B100" s="4" t="s">
        <v>7</v>
      </c>
      <c r="C100" s="5" t="str">
        <f t="shared" si="1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>100*((testdata[[#This Row],[close]]-H99)/H99)</f>
        <v>0.23268065677408073</v>
      </c>
      <c r="K100" s="11">
        <f>testdata[[#This Row],[roc]]*Smoothing_Multiplier+K99*(1-Smoothing_Multiplier)</f>
        <v>7.2201874154060652E-2</v>
      </c>
      <c r="L100" s="11">
        <f>testdata[[#This Row],[ema35]]*10</f>
        <v>0.72201874154060652</v>
      </c>
      <c r="M100" s="16">
        <f>(testdata[[#This Row],[ema*10]]-M99)*Smoothing_Constant+M99</f>
        <v>0.48577397184514898</v>
      </c>
      <c r="N100" s="16">
        <f>(testdata[[#This Row],[pmo]]-N99)*Signal_Constant+N99</f>
        <v>0.49205470595133327</v>
      </c>
    </row>
    <row r="101" spans="1:14" x14ac:dyDescent="0.25">
      <c r="A101" s="8">
        <v>100</v>
      </c>
      <c r="B101" s="4" t="s">
        <v>7</v>
      </c>
      <c r="C101" s="5" t="str">
        <f t="shared" si="1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>100*((testdata[[#This Row],[close]]-H100)/H100)</f>
        <v>0.47742105032631221</v>
      </c>
      <c r="K101" s="11">
        <f>testdata[[#This Row],[roc]]*Smoothing_Multiplier+K100*(1-Smoothing_Multiplier)</f>
        <v>9.5357255649617875E-2</v>
      </c>
      <c r="L101" s="11">
        <f>testdata[[#This Row],[ema35]]*10</f>
        <v>0.95357255649617878</v>
      </c>
      <c r="M101" s="16">
        <f>(testdata[[#This Row],[ema*10]]-M100)*Smoothing_Constant+M100</f>
        <v>0.53255383031025194</v>
      </c>
      <c r="N101" s="16">
        <f>(testdata[[#This Row],[pmo]]-N100)*Signal_Constant+N100</f>
        <v>0.4994181831075003</v>
      </c>
    </row>
    <row r="102" spans="1:14" x14ac:dyDescent="0.25">
      <c r="A102" s="8">
        <v>101</v>
      </c>
      <c r="B102" s="4" t="s">
        <v>7</v>
      </c>
      <c r="C102" s="5" t="str">
        <f t="shared" si="1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>100*((testdata[[#This Row],[close]]-H101)/H101)</f>
        <v>-2.1795989537929977E-2</v>
      </c>
      <c r="K102" s="11">
        <f>testdata[[#This Row],[roc]]*Smoothing_Multiplier+K101*(1-Smoothing_Multiplier)</f>
        <v>8.8662784496043714E-2</v>
      </c>
      <c r="L102" s="11">
        <f>testdata[[#This Row],[ema35]]*10</f>
        <v>0.88662784496043712</v>
      </c>
      <c r="M102" s="16">
        <f>(testdata[[#This Row],[ema*10]]-M101)*Smoothing_Constant+M101</f>
        <v>0.56796123177527047</v>
      </c>
      <c r="N102" s="16">
        <f>(testdata[[#This Row],[pmo]]-N101)*Signal_Constant+N101</f>
        <v>0.51188055559254941</v>
      </c>
    </row>
    <row r="103" spans="1:14" x14ac:dyDescent="0.25">
      <c r="A103" s="8">
        <v>102</v>
      </c>
      <c r="B103" s="4" t="s">
        <v>7</v>
      </c>
      <c r="C103" s="5" t="str">
        <f t="shared" si="1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>100*((testdata[[#This Row],[close]]-H102)/H102)</f>
        <v>-8.7202964900801663E-2</v>
      </c>
      <c r="K103" s="11">
        <f>testdata[[#This Row],[roc]]*Smoothing_Multiplier+K102*(1-Smoothing_Multiplier)</f>
        <v>7.8613313101938267E-2</v>
      </c>
      <c r="L103" s="11">
        <f>testdata[[#This Row],[ema35]]*10</f>
        <v>0.78613313101938265</v>
      </c>
      <c r="M103" s="16">
        <f>(testdata[[#This Row],[ema*10]]-M102)*Smoothing_Constant+M102</f>
        <v>0.58977842169968164</v>
      </c>
      <c r="N103" s="16">
        <f>(testdata[[#This Row],[pmo]]-N102)*Signal_Constant+N102</f>
        <v>0.52604380397566441</v>
      </c>
    </row>
    <row r="104" spans="1:14" x14ac:dyDescent="0.25">
      <c r="A104" s="8">
        <v>103</v>
      </c>
      <c r="B104" s="4" t="s">
        <v>7</v>
      </c>
      <c r="C104" s="5" t="str">
        <f t="shared" si="1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>100*((testdata[[#This Row],[close]]-H103)/H103)</f>
        <v>-2.6183722452542996E-2</v>
      </c>
      <c r="K104" s="11">
        <f>testdata[[#This Row],[roc]]*Smoothing_Multiplier+K103*(1-Smoothing_Multiplier)</f>
        <v>7.2624911070253623E-2</v>
      </c>
      <c r="L104" s="11">
        <f>testdata[[#This Row],[ema35]]*10</f>
        <v>0.72624911070253617</v>
      </c>
      <c r="M104" s="16">
        <f>(testdata[[#This Row],[ema*10]]-M103)*Smoothing_Constant+M103</f>
        <v>0.60342549059996708</v>
      </c>
      <c r="N104" s="16">
        <f>(testdata[[#This Row],[pmo]]-N103)*Signal_Constant+N103</f>
        <v>0.54011320154371945</v>
      </c>
    </row>
    <row r="105" spans="1:14" x14ac:dyDescent="0.25">
      <c r="A105" s="8">
        <v>104</v>
      </c>
      <c r="B105" s="4" t="s">
        <v>7</v>
      </c>
      <c r="C105" s="5" t="str">
        <f t="shared" si="1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>100*((testdata[[#This Row],[close]]-H104)/H104)</f>
        <v>0.79881269370115848</v>
      </c>
      <c r="K105" s="11">
        <f>testdata[[#This Row],[roc]]*Smoothing_Multiplier+K104*(1-Smoothing_Multiplier)</f>
        <v>0.11412135579201962</v>
      </c>
      <c r="L105" s="11">
        <f>testdata[[#This Row],[ema35]]*10</f>
        <v>1.1412135579201963</v>
      </c>
      <c r="M105" s="16">
        <f>(testdata[[#This Row],[ema*10]]-M104)*Smoothing_Constant+M104</f>
        <v>0.65720429733199004</v>
      </c>
      <c r="N105" s="16">
        <f>(testdata[[#This Row],[pmo]]-N104)*Signal_Constant+N104</f>
        <v>0.56140249168704137</v>
      </c>
    </row>
    <row r="106" spans="1:14" x14ac:dyDescent="0.25">
      <c r="A106" s="8">
        <v>105</v>
      </c>
      <c r="B106" s="4" t="s">
        <v>7</v>
      </c>
      <c r="C106" s="5" t="str">
        <f t="shared" si="1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>100*((testdata[[#This Row],[close]]-H105)/H105)</f>
        <v>0.33344881344188909</v>
      </c>
      <c r="K106" s="11">
        <f>testdata[[#This Row],[roc]]*Smoothing_Multiplier+K105*(1-Smoothing_Multiplier)</f>
        <v>0.12665435337201217</v>
      </c>
      <c r="L106" s="11">
        <f>testdata[[#This Row],[ema35]]*10</f>
        <v>1.2665435337201216</v>
      </c>
      <c r="M106" s="16">
        <f>(testdata[[#This Row],[ema*10]]-M105)*Smoothing_Constant+M105</f>
        <v>0.71813822097080315</v>
      </c>
      <c r="N106" s="16">
        <f>(testdata[[#This Row],[pmo]]-N105)*Signal_Constant+N105</f>
        <v>0.5898998970113617</v>
      </c>
    </row>
    <row r="107" spans="1:14" x14ac:dyDescent="0.25">
      <c r="A107" s="8">
        <v>106</v>
      </c>
      <c r="B107" s="4" t="s">
        <v>7</v>
      </c>
      <c r="C107" s="5" t="str">
        <f t="shared" si="1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>100*((testdata[[#This Row],[close]]-H106)/H106)</f>
        <v>-7.7690016832839923E-2</v>
      </c>
      <c r="K107" s="11">
        <f>testdata[[#This Row],[roc]]*Smoothing_Multiplier+K106*(1-Smoothing_Multiplier)</f>
        <v>0.11497753221744918</v>
      </c>
      <c r="L107" s="11">
        <f>testdata[[#This Row],[ema35]]*10</f>
        <v>1.1497753221744917</v>
      </c>
      <c r="M107" s="16">
        <f>(testdata[[#This Row],[ema*10]]-M106)*Smoothing_Constant+M106</f>
        <v>0.76130193109117206</v>
      </c>
      <c r="N107" s="16">
        <f>(testdata[[#This Row],[pmo]]-N106)*Signal_Constant+N106</f>
        <v>0.62106390320769089</v>
      </c>
    </row>
    <row r="108" spans="1:14" x14ac:dyDescent="0.25">
      <c r="A108" s="8">
        <v>107</v>
      </c>
      <c r="B108" s="4" t="s">
        <v>7</v>
      </c>
      <c r="C108" s="5" t="str">
        <f t="shared" si="1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>100*((testdata[[#This Row],[close]]-H107)/H107)</f>
        <v>-0.31964062027557372</v>
      </c>
      <c r="K108" s="11">
        <f>testdata[[#This Row],[roc]]*Smoothing_Multiplier+K107*(1-Smoothing_Multiplier)</f>
        <v>9.014220921784788E-2</v>
      </c>
      <c r="L108" s="11">
        <f>testdata[[#This Row],[ema35]]*10</f>
        <v>0.9014220921784788</v>
      </c>
      <c r="M108" s="16">
        <f>(testdata[[#This Row],[ema*10]]-M107)*Smoothing_Constant+M107</f>
        <v>0.77531394719990276</v>
      </c>
      <c r="N108" s="16">
        <f>(testdata[[#This Row],[pmo]]-N107)*Signal_Constant+N107</f>
        <v>0.64910936575172939</v>
      </c>
    </row>
    <row r="109" spans="1:14" x14ac:dyDescent="0.25">
      <c r="A109" s="8">
        <v>108</v>
      </c>
      <c r="B109" s="4" t="s">
        <v>7</v>
      </c>
      <c r="C109" s="5" t="str">
        <f t="shared" si="1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>100*((testdata[[#This Row],[close]]-H108)/H108)</f>
        <v>0.18633271222428321</v>
      </c>
      <c r="K109" s="11">
        <f>testdata[[#This Row],[roc]]*Smoothing_Multiplier+K108*(1-Smoothing_Multiplier)</f>
        <v>9.5638809389644183E-2</v>
      </c>
      <c r="L109" s="11">
        <f>testdata[[#This Row],[ema35]]*10</f>
        <v>0.95638809389644186</v>
      </c>
      <c r="M109" s="16">
        <f>(testdata[[#This Row],[ema*10]]-M108)*Smoothing_Constant+M108</f>
        <v>0.7934213618695567</v>
      </c>
      <c r="N109" s="16">
        <f>(testdata[[#This Row],[pmo]]-N108)*Signal_Constant+N108</f>
        <v>0.67534791050042531</v>
      </c>
    </row>
    <row r="110" spans="1:14" x14ac:dyDescent="0.25">
      <c r="A110" s="8">
        <v>109</v>
      </c>
      <c r="B110" s="4" t="s">
        <v>7</v>
      </c>
      <c r="C110" s="5" t="str">
        <f t="shared" si="1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>100*((testdata[[#This Row],[close]]-H109)/H109)</f>
        <v>5.1903114186853179E-2</v>
      </c>
      <c r="K110" s="11">
        <f>testdata[[#This Row],[roc]]*Smoothing_Multiplier+K109*(1-Smoothing_Multiplier)</f>
        <v>9.313962680662756E-2</v>
      </c>
      <c r="L110" s="11">
        <f>testdata[[#This Row],[ema35]]*10</f>
        <v>0.93139626806627562</v>
      </c>
      <c r="M110" s="16">
        <f>(testdata[[#This Row],[ema*10]]-M109)*Smoothing_Constant+M109</f>
        <v>0.80721885248922853</v>
      </c>
      <c r="N110" s="16">
        <f>(testdata[[#This Row],[pmo]]-N109)*Signal_Constant+N109</f>
        <v>0.6993244454074804</v>
      </c>
    </row>
    <row r="111" spans="1:14" x14ac:dyDescent="0.25">
      <c r="A111" s="8">
        <v>110</v>
      </c>
      <c r="B111" s="4" t="s">
        <v>7</v>
      </c>
      <c r="C111" s="5" t="str">
        <f t="shared" si="1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>100*((testdata[[#This Row],[close]]-H110)/H110)</f>
        <v>-0.15562856648797563</v>
      </c>
      <c r="K111" s="11">
        <f>testdata[[#This Row],[roc]]*Smoothing_Multiplier+K110*(1-Smoothing_Multiplier)</f>
        <v>7.8924301475507386E-2</v>
      </c>
      <c r="L111" s="11">
        <f>testdata[[#This Row],[ema35]]*10</f>
        <v>0.78924301475507386</v>
      </c>
      <c r="M111" s="16">
        <f>(testdata[[#This Row],[ema*10]]-M110)*Smoothing_Constant+M110</f>
        <v>0.8054212687158131</v>
      </c>
      <c r="N111" s="16">
        <f>(testdata[[#This Row],[pmo]]-N110)*Signal_Constant+N110</f>
        <v>0.7186147769180864</v>
      </c>
    </row>
    <row r="112" spans="1:14" x14ac:dyDescent="0.25">
      <c r="A112" s="8">
        <v>111</v>
      </c>
      <c r="B112" s="4" t="s">
        <v>7</v>
      </c>
      <c r="C112" s="5" t="str">
        <f t="shared" si="1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>100*((testdata[[#This Row],[close]]-H111)/H111)</f>
        <v>-1.7319016279884161E-2</v>
      </c>
      <c r="K112" s="11">
        <f>testdata[[#This Row],[roc]]*Smoothing_Multiplier+K111*(1-Smoothing_Multiplier)</f>
        <v>7.3424683318056433E-2</v>
      </c>
      <c r="L112" s="11">
        <f>testdata[[#This Row],[ema35]]*10</f>
        <v>0.73424683318056427</v>
      </c>
      <c r="M112" s="16">
        <f>(testdata[[#This Row],[ema*10]]-M111)*Smoothing_Constant+M111</f>
        <v>0.79830382516228826</v>
      </c>
      <c r="N112" s="16">
        <f>(testdata[[#This Row],[pmo]]-N111)*Signal_Constant+N111</f>
        <v>0.7331036947806685</v>
      </c>
    </row>
    <row r="113" spans="1:14" x14ac:dyDescent="0.25">
      <c r="A113" s="8">
        <v>112</v>
      </c>
      <c r="B113" s="4" t="s">
        <v>7</v>
      </c>
      <c r="C113" s="5" t="str">
        <f t="shared" si="1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>100*((testdata[[#This Row],[close]]-H112)/H112)</f>
        <v>0.4893469599861528</v>
      </c>
      <c r="K113" s="11">
        <f>testdata[[#This Row],[roc]]*Smoothing_Multiplier+K112*(1-Smoothing_Multiplier)</f>
        <v>9.7191670556233373E-2</v>
      </c>
      <c r="L113" s="11">
        <f>testdata[[#This Row],[ema35]]*10</f>
        <v>0.97191670556233367</v>
      </c>
      <c r="M113" s="16">
        <f>(testdata[[#This Row],[ema*10]]-M112)*Smoothing_Constant+M112</f>
        <v>0.81566511320229285</v>
      </c>
      <c r="N113" s="16">
        <f>(testdata[[#This Row],[pmo]]-N112)*Signal_Constant+N112</f>
        <v>0.74811486176641839</v>
      </c>
    </row>
    <row r="114" spans="1:14" x14ac:dyDescent="0.25">
      <c r="A114" s="8">
        <v>113</v>
      </c>
      <c r="B114" s="4" t="s">
        <v>7</v>
      </c>
      <c r="C114" s="5" t="str">
        <f t="shared" si="1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>100*((testdata[[#This Row],[close]]-H113)/H113)</f>
        <v>-0.12928248222366359</v>
      </c>
      <c r="K114" s="11">
        <f>testdata[[#This Row],[roc]]*Smoothing_Multiplier+K113*(1-Smoothing_Multiplier)</f>
        <v>8.4250290397382119E-2</v>
      </c>
      <c r="L114" s="11">
        <f>testdata[[#This Row],[ema35]]*10</f>
        <v>0.84250290397382122</v>
      </c>
      <c r="M114" s="16">
        <f>(testdata[[#This Row],[ema*10]]-M113)*Smoothing_Constant+M113</f>
        <v>0.81834889227944574</v>
      </c>
      <c r="N114" s="16">
        <f>(testdata[[#This Row],[pmo]]-N113)*Signal_Constant+N113</f>
        <v>0.7608846854960597</v>
      </c>
    </row>
    <row r="115" spans="1:14" x14ac:dyDescent="0.25">
      <c r="A115" s="8">
        <v>114</v>
      </c>
      <c r="B115" s="4" t="s">
        <v>7</v>
      </c>
      <c r="C115" s="5" t="str">
        <f t="shared" si="1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>100*((testdata[[#This Row],[close]]-H114)/H114)</f>
        <v>-0.18985976267529567</v>
      </c>
      <c r="K115" s="11">
        <f>testdata[[#This Row],[roc]]*Smoothing_Multiplier+K114*(1-Smoothing_Multiplier)</f>
        <v>6.8586858793229108E-2</v>
      </c>
      <c r="L115" s="11">
        <f>testdata[[#This Row],[ema35]]*10</f>
        <v>0.68586858793229111</v>
      </c>
      <c r="M115" s="16">
        <f>(testdata[[#This Row],[ema*10]]-M114)*Smoothing_Constant+M114</f>
        <v>0.80510086184473029</v>
      </c>
      <c r="N115" s="16">
        <f>(testdata[[#This Row],[pmo]]-N114)*Signal_Constant+N114</f>
        <v>0.76892399028672709</v>
      </c>
    </row>
    <row r="116" spans="1:14" x14ac:dyDescent="0.25">
      <c r="A116" s="8">
        <v>115</v>
      </c>
      <c r="B116" s="4" t="s">
        <v>7</v>
      </c>
      <c r="C116" s="5" t="str">
        <f t="shared" si="1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>100*((testdata[[#This Row],[close]]-H115)/H115)</f>
        <v>2.1616013142540906E-2</v>
      </c>
      <c r="K116" s="11">
        <f>testdata[[#This Row],[roc]]*Smoothing_Multiplier+K115*(1-Smoothing_Multiplier)</f>
        <v>6.590281047033264E-2</v>
      </c>
      <c r="L116" s="11">
        <f>testdata[[#This Row],[ema35]]*10</f>
        <v>0.6590281047033264</v>
      </c>
      <c r="M116" s="16">
        <f>(testdata[[#This Row],[ema*10]]-M115)*Smoothing_Constant+M115</f>
        <v>0.79049358613058995</v>
      </c>
      <c r="N116" s="16">
        <f>(testdata[[#This Row],[pmo]]-N115)*Signal_Constant+N115</f>
        <v>0.77284573498561127</v>
      </c>
    </row>
    <row r="117" spans="1:14" x14ac:dyDescent="0.25">
      <c r="A117" s="8">
        <v>116</v>
      </c>
      <c r="B117" s="4" t="s">
        <v>7</v>
      </c>
      <c r="C117" s="5" t="str">
        <f t="shared" si="1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>100*((testdata[[#This Row],[close]]-H116)/H116)</f>
        <v>0.82987551867219378</v>
      </c>
      <c r="K117" s="11">
        <f>testdata[[#This Row],[roc]]*Smoothing_Multiplier+K116*(1-Smoothing_Multiplier)</f>
        <v>0.10955839379615329</v>
      </c>
      <c r="L117" s="11">
        <f>testdata[[#This Row],[ema35]]*10</f>
        <v>1.0955839379615329</v>
      </c>
      <c r="M117" s="16">
        <f>(testdata[[#This Row],[ema*10]]-M116)*Smoothing_Constant+M116</f>
        <v>0.82100262131368429</v>
      </c>
      <c r="N117" s="16">
        <f>(testdata[[#This Row],[pmo]]-N116)*Signal_Constant+N116</f>
        <v>0.78160153249980635</v>
      </c>
    </row>
    <row r="118" spans="1:14" x14ac:dyDescent="0.25">
      <c r="A118" s="8">
        <v>117</v>
      </c>
      <c r="B118" s="4" t="s">
        <v>7</v>
      </c>
      <c r="C118" s="5" t="str">
        <f t="shared" si="1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>100*((testdata[[#This Row],[close]]-H117)/H117)</f>
        <v>-0.67301097393689691</v>
      </c>
      <c r="K118" s="11">
        <f>testdata[[#This Row],[roc]]*Smoothing_Multiplier+K117*(1-Smoothing_Multiplier)</f>
        <v>6.484014421140756E-2</v>
      </c>
      <c r="L118" s="11">
        <f>testdata[[#This Row],[ema35]]*10</f>
        <v>0.64840144211407558</v>
      </c>
      <c r="M118" s="16">
        <f>(testdata[[#This Row],[ema*10]]-M117)*Smoothing_Constant+M117</f>
        <v>0.80374250339372344</v>
      </c>
      <c r="N118" s="16">
        <f>(testdata[[#This Row],[pmo]]-N117)*Signal_Constant+N117</f>
        <v>0.78562716357142759</v>
      </c>
    </row>
    <row r="119" spans="1:14" x14ac:dyDescent="0.25">
      <c r="A119" s="8">
        <v>118</v>
      </c>
      <c r="B119" s="4" t="s">
        <v>7</v>
      </c>
      <c r="C119" s="5" t="str">
        <f t="shared" si="1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>100*((testdata[[#This Row],[close]]-H118)/H118)</f>
        <v>-2.5894437011782949E-2</v>
      </c>
      <c r="K119" s="11">
        <f>testdata[[#This Row],[roc]]*Smoothing_Multiplier+K118*(1-Smoothing_Multiplier)</f>
        <v>5.9655310998653815E-2</v>
      </c>
      <c r="L119" s="11">
        <f>testdata[[#This Row],[ema35]]*10</f>
        <v>0.59655310998653821</v>
      </c>
      <c r="M119" s="16">
        <f>(testdata[[#This Row],[ema*10]]-M118)*Smoothing_Constant+M118</f>
        <v>0.78302356405300488</v>
      </c>
      <c r="N119" s="16">
        <f>(testdata[[#This Row],[pmo]]-N118)*Signal_Constant+N118</f>
        <v>0.78515378184080531</v>
      </c>
    </row>
    <row r="120" spans="1:14" x14ac:dyDescent="0.25">
      <c r="A120" s="8">
        <v>119</v>
      </c>
      <c r="B120" s="4" t="s">
        <v>7</v>
      </c>
      <c r="C120" s="5" t="str">
        <f t="shared" si="1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>100*((testdata[[#This Row],[close]]-H119)/H119)</f>
        <v>-4.3168573278650681E-2</v>
      </c>
      <c r="K120" s="11">
        <f>testdata[[#This Row],[roc]]*Smoothing_Multiplier+K119*(1-Smoothing_Multiplier)</f>
        <v>5.3779660468522131E-2</v>
      </c>
      <c r="L120" s="11">
        <f>testdata[[#This Row],[ema35]]*10</f>
        <v>0.53779660468522128</v>
      </c>
      <c r="M120" s="16">
        <f>(testdata[[#This Row],[ema*10]]-M119)*Smoothing_Constant+M119</f>
        <v>0.75850086811622652</v>
      </c>
      <c r="N120" s="16">
        <f>(testdata[[#This Row],[pmo]]-N119)*Signal_Constant+N119</f>
        <v>0.78030779752724555</v>
      </c>
    </row>
    <row r="121" spans="1:14" x14ac:dyDescent="0.25">
      <c r="A121" s="8">
        <v>120</v>
      </c>
      <c r="B121" s="4" t="s">
        <v>7</v>
      </c>
      <c r="C121" s="5" t="str">
        <f t="shared" si="1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>100*((testdata[[#This Row],[close]]-H120)/H120)</f>
        <v>0.11660548477649829</v>
      </c>
      <c r="K121" s="11">
        <f>testdata[[#This Row],[roc]]*Smoothing_Multiplier+K120*(1-Smoothing_Multiplier)</f>
        <v>5.7369707571835057E-2</v>
      </c>
      <c r="L121" s="11">
        <f>testdata[[#This Row],[ema35]]*10</f>
        <v>0.5736970757183506</v>
      </c>
      <c r="M121" s="16">
        <f>(testdata[[#This Row],[ema*10]]-M120)*Smoothing_Constant+M120</f>
        <v>0.7400204888764389</v>
      </c>
      <c r="N121" s="16">
        <f>(testdata[[#This Row],[pmo]]-N120)*Signal_Constant+N120</f>
        <v>0.77298283231800802</v>
      </c>
    </row>
    <row r="122" spans="1:14" x14ac:dyDescent="0.25">
      <c r="A122" s="8">
        <v>121</v>
      </c>
      <c r="B122" s="4" t="s">
        <v>7</v>
      </c>
      <c r="C122" s="5" t="str">
        <f t="shared" si="1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>100*((testdata[[#This Row],[close]]-H121)/H121)</f>
        <v>6.9019066517123889E-2</v>
      </c>
      <c r="K122" s="11">
        <f>testdata[[#This Row],[roc]]*Smoothing_Multiplier+K121*(1-Smoothing_Multiplier)</f>
        <v>5.8035385225851562E-2</v>
      </c>
      <c r="L122" s="11">
        <f>testdata[[#This Row],[ema35]]*10</f>
        <v>0.58035385225851566</v>
      </c>
      <c r="M122" s="16">
        <f>(testdata[[#This Row],[ema*10]]-M121)*Smoothing_Constant+M121</f>
        <v>0.72405382521464656</v>
      </c>
      <c r="N122" s="16">
        <f>(testdata[[#This Row],[pmo]]-N121)*Signal_Constant+N121</f>
        <v>0.76408664920830593</v>
      </c>
    </row>
    <row r="123" spans="1:14" x14ac:dyDescent="0.25">
      <c r="A123" s="8">
        <v>122</v>
      </c>
      <c r="B123" s="4" t="s">
        <v>7</v>
      </c>
      <c r="C123" s="5" t="str">
        <f t="shared" si="1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>100*((testdata[[#This Row],[close]]-H122)/H122)</f>
        <v>-0.80610397448054838</v>
      </c>
      <c r="K123" s="11">
        <f>testdata[[#This Row],[roc]]*Smoothing_Multiplier+K122*(1-Smoothing_Multiplier)</f>
        <v>8.6559932426287095E-3</v>
      </c>
      <c r="L123" s="11">
        <f>testdata[[#This Row],[ema35]]*10</f>
        <v>8.6559932426287095E-2</v>
      </c>
      <c r="M123" s="16">
        <f>(testdata[[#This Row],[ema*10]]-M122)*Smoothing_Constant+M122</f>
        <v>0.66030443593581056</v>
      </c>
      <c r="N123" s="16">
        <f>(testdata[[#This Row],[pmo]]-N122)*Signal_Constant+N122</f>
        <v>0.7452171558860341</v>
      </c>
    </row>
    <row r="124" spans="1:14" x14ac:dyDescent="0.25">
      <c r="A124" s="8">
        <v>123</v>
      </c>
      <c r="B124" s="4" t="s">
        <v>7</v>
      </c>
      <c r="C124" s="5" t="str">
        <f t="shared" si="1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>100*((testdata[[#This Row],[close]]-H123)/H123)</f>
        <v>0.89522402329319617</v>
      </c>
      <c r="K124" s="11">
        <f>testdata[[#This Row],[roc]]*Smoothing_Multiplier+K123*(1-Smoothing_Multiplier)</f>
        <v>5.9317023531232561E-2</v>
      </c>
      <c r="L124" s="11">
        <f>testdata[[#This Row],[ema35]]*10</f>
        <v>0.5931702353123256</v>
      </c>
      <c r="M124" s="16">
        <f>(testdata[[#This Row],[ema*10]]-M123)*Smoothing_Constant+M123</f>
        <v>0.65359101587346202</v>
      </c>
      <c r="N124" s="16">
        <f>(testdata[[#This Row],[pmo]]-N123)*Signal_Constant+N123</f>
        <v>0.72855785770193005</v>
      </c>
    </row>
    <row r="125" spans="1:14" x14ac:dyDescent="0.25">
      <c r="A125" s="8">
        <v>124</v>
      </c>
      <c r="B125" s="4" t="s">
        <v>7</v>
      </c>
      <c r="C125" s="5" t="str">
        <f t="shared" si="1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>100*((testdata[[#This Row],[close]]-H124)/H124)</f>
        <v>-0.87866649437911537</v>
      </c>
      <c r="K125" s="11">
        <f>testdata[[#This Row],[roc]]*Smoothing_Multiplier+K124*(1-Smoothing_Multiplier)</f>
        <v>5.7179653649269621E-3</v>
      </c>
      <c r="L125" s="11">
        <f>testdata[[#This Row],[ema35]]*10</f>
        <v>5.7179653649269621E-2</v>
      </c>
      <c r="M125" s="16">
        <f>(testdata[[#This Row],[ema*10]]-M124)*Smoothing_Constant+M124</f>
        <v>0.59394987965104273</v>
      </c>
      <c r="N125" s="16">
        <f>(testdata[[#This Row],[pmo]]-N124)*Signal_Constant+N124</f>
        <v>0.70408367987449594</v>
      </c>
    </row>
    <row r="126" spans="1:14" x14ac:dyDescent="0.25">
      <c r="A126" s="8">
        <v>125</v>
      </c>
      <c r="B126" s="4" t="s">
        <v>7</v>
      </c>
      <c r="C126" s="5" t="str">
        <f t="shared" si="1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>100*((testdata[[#This Row],[close]]-H125)/H125)</f>
        <v>0.18685091035501972</v>
      </c>
      <c r="K126" s="11">
        <f>testdata[[#This Row],[roc]]*Smoothing_Multiplier+K125*(1-Smoothing_Multiplier)</f>
        <v>1.6068419364360834E-2</v>
      </c>
      <c r="L126" s="11">
        <f>testdata[[#This Row],[ema35]]*10</f>
        <v>0.16068419364360834</v>
      </c>
      <c r="M126" s="16">
        <f>(testdata[[#This Row],[ema*10]]-M125)*Smoothing_Constant+M125</f>
        <v>0.55062331105029927</v>
      </c>
      <c r="N126" s="16">
        <f>(testdata[[#This Row],[pmo]]-N125)*Signal_Constant+N125</f>
        <v>0.67618179463373296</v>
      </c>
    </row>
    <row r="127" spans="1:14" x14ac:dyDescent="0.25">
      <c r="A127" s="8">
        <v>126</v>
      </c>
      <c r="B127" s="4" t="s">
        <v>7</v>
      </c>
      <c r="C127" s="5" t="str">
        <f t="shared" si="1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>100*((testdata[[#This Row],[close]]-H126)/H126)</f>
        <v>0.1691533657182453</v>
      </c>
      <c r="K127" s="11">
        <f>testdata[[#This Row],[roc]]*Smoothing_Multiplier+K126*(1-Smoothing_Multiplier)</f>
        <v>2.4816130584582801E-2</v>
      </c>
      <c r="L127" s="11">
        <f>testdata[[#This Row],[ema35]]*10</f>
        <v>0.24816130584582802</v>
      </c>
      <c r="M127" s="16">
        <f>(testdata[[#This Row],[ema*10]]-M126)*Smoothing_Constant+M126</f>
        <v>0.52037711052985214</v>
      </c>
      <c r="N127" s="16">
        <f>(testdata[[#This Row],[pmo]]-N126)*Signal_Constant+N126</f>
        <v>0.64785367025120921</v>
      </c>
    </row>
    <row r="128" spans="1:14" x14ac:dyDescent="0.25">
      <c r="A128" s="8">
        <v>127</v>
      </c>
      <c r="B128" s="4" t="s">
        <v>7</v>
      </c>
      <c r="C128" s="5" t="str">
        <f t="shared" si="1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>100*((testdata[[#This Row],[close]]-H127)/H127)</f>
        <v>0.22948690192682447</v>
      </c>
      <c r="K128" s="11">
        <f>testdata[[#This Row],[roc]]*Smoothing_Multiplier+K127*(1-Smoothing_Multiplier)</f>
        <v>3.6511603232710896E-2</v>
      </c>
      <c r="L128" s="11">
        <f>testdata[[#This Row],[ema35]]*10</f>
        <v>0.36511603232710899</v>
      </c>
      <c r="M128" s="16">
        <f>(testdata[[#This Row],[ema*10]]-M127)*Smoothing_Constant+M127</f>
        <v>0.50485100270957783</v>
      </c>
      <c r="N128" s="16">
        <f>(testdata[[#This Row],[pmo]]-N127)*Signal_Constant+N127</f>
        <v>0.62185318524363986</v>
      </c>
    </row>
    <row r="129" spans="1:14" x14ac:dyDescent="0.25">
      <c r="A129" s="8">
        <v>128</v>
      </c>
      <c r="B129" s="4" t="s">
        <v>7</v>
      </c>
      <c r="C129" s="5" t="str">
        <f t="shared" si="1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>100*((testdata[[#This Row],[close]]-H128)/H128)</f>
        <v>-0.91584586141350266</v>
      </c>
      <c r="K129" s="11">
        <f>testdata[[#This Row],[roc]]*Smoothing_Multiplier+K128*(1-Smoothing_Multiplier)</f>
        <v>-1.7908823318501306E-2</v>
      </c>
      <c r="L129" s="11">
        <f>testdata[[#This Row],[ema35]]*10</f>
        <v>-0.17908823318501305</v>
      </c>
      <c r="M129" s="16">
        <f>(testdata[[#This Row],[ema*10]]-M128)*Smoothing_Constant+M128</f>
        <v>0.43645707912011877</v>
      </c>
      <c r="N129" s="16">
        <f>(testdata[[#This Row],[pmo]]-N128)*Signal_Constant+N128</f>
        <v>0.58814480231209054</v>
      </c>
    </row>
    <row r="130" spans="1:14" x14ac:dyDescent="0.25">
      <c r="A130" s="8">
        <v>129</v>
      </c>
      <c r="B130" s="4" t="s">
        <v>7</v>
      </c>
      <c r="C130" s="5" t="str">
        <f t="shared" ref="C130:C193" si="2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>100*((testdata[[#This Row],[close]]-H129)/H129)</f>
        <v>0.64963376351586177</v>
      </c>
      <c r="K130" s="11">
        <f>testdata[[#This Row],[roc]]*Smoothing_Multiplier+K129*(1-Smoothing_Multiplier)</f>
        <v>2.0236467357748013E-2</v>
      </c>
      <c r="L130" s="11">
        <f>testdata[[#This Row],[ema35]]*10</f>
        <v>0.20236467357748011</v>
      </c>
      <c r="M130" s="16">
        <f>(testdata[[#This Row],[ema*10]]-M129)*Smoothing_Constant+M129</f>
        <v>0.41304783856585492</v>
      </c>
      <c r="N130" s="16">
        <f>(testdata[[#This Row],[pmo]]-N129)*Signal_Constant+N129</f>
        <v>0.5563089907218659</v>
      </c>
    </row>
    <row r="131" spans="1:14" x14ac:dyDescent="0.25">
      <c r="A131" s="8">
        <v>130</v>
      </c>
      <c r="B131" s="4" t="s">
        <v>7</v>
      </c>
      <c r="C131" s="5" t="str">
        <f t="shared" si="2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>100*((testdata[[#This Row],[close]]-H130)/H130)</f>
        <v>0.10829542993285683</v>
      </c>
      <c r="K131" s="11">
        <f>testdata[[#This Row],[roc]]*Smoothing_Multiplier+K130*(1-Smoothing_Multiplier)</f>
        <v>2.526840807632566E-2</v>
      </c>
      <c r="L131" s="11">
        <f>testdata[[#This Row],[ema35]]*10</f>
        <v>0.2526840807632566</v>
      </c>
      <c r="M131" s="16">
        <f>(testdata[[#This Row],[ema*10]]-M130)*Smoothing_Constant+M130</f>
        <v>0.39701146278559507</v>
      </c>
      <c r="N131" s="16">
        <f>(testdata[[#This Row],[pmo]]-N130)*Signal_Constant+N130</f>
        <v>0.52734580382436214</v>
      </c>
    </row>
    <row r="132" spans="1:14" x14ac:dyDescent="0.25">
      <c r="A132" s="8">
        <v>131</v>
      </c>
      <c r="B132" s="4" t="s">
        <v>7</v>
      </c>
      <c r="C132" s="5" t="str">
        <f t="shared" si="2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>100*((testdata[[#This Row],[close]]-H131)/H131)</f>
        <v>-7.3561228905230425E-2</v>
      </c>
      <c r="K132" s="11">
        <f>testdata[[#This Row],[roc]]*Smoothing_Multiplier+K131*(1-Smoothing_Multiplier)</f>
        <v>1.9621000248808168E-2</v>
      </c>
      <c r="L132" s="11">
        <f>testdata[[#This Row],[ema35]]*10</f>
        <v>0.19621000248808168</v>
      </c>
      <c r="M132" s="16">
        <f>(testdata[[#This Row],[ema*10]]-M131)*Smoothing_Constant+M131</f>
        <v>0.37693131675584374</v>
      </c>
      <c r="N132" s="16">
        <f>(testdata[[#This Row],[pmo]]-N131)*Signal_Constant+N131</f>
        <v>0.4999977152664497</v>
      </c>
    </row>
    <row r="133" spans="1:14" x14ac:dyDescent="0.25">
      <c r="A133" s="8">
        <v>132</v>
      </c>
      <c r="B133" s="4" t="s">
        <v>7</v>
      </c>
      <c r="C133" s="5" t="str">
        <f t="shared" si="2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>100*((testdata[[#This Row],[close]]-H132)/H132)</f>
        <v>0.74914476248213302</v>
      </c>
      <c r="K133" s="11">
        <f>testdata[[#This Row],[roc]]*Smoothing_Multiplier+K132*(1-Smoothing_Multiplier)</f>
        <v>6.1308072376426728E-2</v>
      </c>
      <c r="L133" s="11">
        <f>testdata[[#This Row],[ema35]]*10</f>
        <v>0.61308072376426725</v>
      </c>
      <c r="M133" s="16">
        <f>(testdata[[#This Row],[ema*10]]-M132)*Smoothing_Constant+M132</f>
        <v>0.40054625745668609</v>
      </c>
      <c r="N133" s="16">
        <f>(testdata[[#This Row],[pmo]]-N132)*Signal_Constant+N132</f>
        <v>0.48191563202831089</v>
      </c>
    </row>
    <row r="134" spans="1:14" x14ac:dyDescent="0.25">
      <c r="A134" s="8">
        <v>133</v>
      </c>
      <c r="B134" s="4" t="s">
        <v>7</v>
      </c>
      <c r="C134" s="5" t="str">
        <f t="shared" si="2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>100*((testdata[[#This Row],[close]]-H133)/H133)</f>
        <v>0.16762657955815988</v>
      </c>
      <c r="K134" s="11">
        <f>testdata[[#This Row],[roc]]*Smoothing_Multiplier+K133*(1-Smoothing_Multiplier)</f>
        <v>6.7383415643954336E-2</v>
      </c>
      <c r="L134" s="11">
        <f>testdata[[#This Row],[ema35]]*10</f>
        <v>0.67383415643954336</v>
      </c>
      <c r="M134" s="16">
        <f>(testdata[[#This Row],[ema*10]]-M133)*Smoothing_Constant+M133</f>
        <v>0.42787504735497184</v>
      </c>
      <c r="N134" s="16">
        <f>(testdata[[#This Row],[pmo]]-N133)*Signal_Constant+N133</f>
        <v>0.4720900711786129</v>
      </c>
    </row>
    <row r="135" spans="1:14" x14ac:dyDescent="0.25">
      <c r="A135" s="8">
        <v>134</v>
      </c>
      <c r="B135" s="4" t="s">
        <v>7</v>
      </c>
      <c r="C135" s="5" t="str">
        <f t="shared" si="2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>100*((testdata[[#This Row],[close]]-H134)/H134)</f>
        <v>0.46771079167559532</v>
      </c>
      <c r="K135" s="11">
        <f>testdata[[#This Row],[roc]]*Smoothing_Multiplier+K134*(1-Smoothing_Multiplier)</f>
        <v>9.0259265702905253E-2</v>
      </c>
      <c r="L135" s="11">
        <f>testdata[[#This Row],[ema35]]*10</f>
        <v>0.90259265702905256</v>
      </c>
      <c r="M135" s="16">
        <f>(testdata[[#This Row],[ema*10]]-M134)*Smoothing_Constant+M134</f>
        <v>0.47534680832237991</v>
      </c>
      <c r="N135" s="16">
        <f>(testdata[[#This Row],[pmo]]-N134)*Signal_Constant+N134</f>
        <v>0.47268220520475235</v>
      </c>
    </row>
    <row r="136" spans="1:14" x14ac:dyDescent="0.25">
      <c r="A136" s="8">
        <v>135</v>
      </c>
      <c r="B136" s="4" t="s">
        <v>7</v>
      </c>
      <c r="C136" s="5" t="str">
        <f t="shared" si="2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>100*((testdata[[#This Row],[close]]-H135)/H135)</f>
        <v>-1.2812847014594992E-2</v>
      </c>
      <c r="K136" s="11">
        <f>testdata[[#This Row],[roc]]*Smoothing_Multiplier+K135*(1-Smoothing_Multiplier)</f>
        <v>8.4369430690476671E-2</v>
      </c>
      <c r="L136" s="11">
        <f>testdata[[#This Row],[ema35]]*10</f>
        <v>0.84369430690476666</v>
      </c>
      <c r="M136" s="16">
        <f>(testdata[[#This Row],[ema*10]]-M135)*Smoothing_Constant+M135</f>
        <v>0.51218155818061861</v>
      </c>
      <c r="N136" s="16">
        <f>(testdata[[#This Row],[pmo]]-N135)*Signal_Constant+N135</f>
        <v>0.47986390574581894</v>
      </c>
    </row>
    <row r="137" spans="1:14" x14ac:dyDescent="0.25">
      <c r="A137" s="8">
        <v>136</v>
      </c>
      <c r="B137" s="4" t="s">
        <v>7</v>
      </c>
      <c r="C137" s="5" t="str">
        <f t="shared" si="2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>100*((testdata[[#This Row],[close]]-H136)/H136)</f>
        <v>5.5529451967022102E-2</v>
      </c>
      <c r="K137" s="11">
        <f>testdata[[#This Row],[roc]]*Smoothing_Multiplier+K136*(1-Smoothing_Multiplier)</f>
        <v>8.2721431906279258E-2</v>
      </c>
      <c r="L137" s="11">
        <f>testdata[[#This Row],[ema35]]*10</f>
        <v>0.82721431906279252</v>
      </c>
      <c r="M137" s="16">
        <f>(testdata[[#This Row],[ema*10]]-M136)*Smoothing_Constant+M136</f>
        <v>0.54368483426883596</v>
      </c>
      <c r="N137" s="16">
        <f>(testdata[[#This Row],[pmo]]-N136)*Signal_Constant+N136</f>
        <v>0.49146771093182201</v>
      </c>
    </row>
    <row r="138" spans="1:14" x14ac:dyDescent="0.25">
      <c r="A138" s="8">
        <v>137</v>
      </c>
      <c r="B138" s="4" t="s">
        <v>7</v>
      </c>
      <c r="C138" s="5" t="str">
        <f t="shared" si="2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>100*((testdata[[#This Row],[close]]-H137)/H137)</f>
        <v>0.53790983606556986</v>
      </c>
      <c r="K138" s="11">
        <f>testdata[[#This Row],[roc]]*Smoothing_Multiplier+K137*(1-Smoothing_Multiplier)</f>
        <v>0.10873219785823872</v>
      </c>
      <c r="L138" s="11">
        <f>testdata[[#This Row],[ema35]]*10</f>
        <v>1.0873219785823871</v>
      </c>
      <c r="M138" s="16">
        <f>(testdata[[#This Row],[ema*10]]-M137)*Smoothing_Constant+M137</f>
        <v>0.59804854870019108</v>
      </c>
      <c r="N138" s="16">
        <f>(testdata[[#This Row],[pmo]]-N137)*Signal_Constant+N137</f>
        <v>0.51084604507152553</v>
      </c>
    </row>
    <row r="139" spans="1:14" x14ac:dyDescent="0.25">
      <c r="A139" s="8">
        <v>138</v>
      </c>
      <c r="B139" s="4" t="s">
        <v>7</v>
      </c>
      <c r="C139" s="5" t="str">
        <f t="shared" si="2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>100*((testdata[[#This Row],[close]]-H138)/H138)</f>
        <v>4.6709129511683073E-2</v>
      </c>
      <c r="K139" s="11">
        <f>testdata[[#This Row],[roc]]*Smoothing_Multiplier+K138*(1-Smoothing_Multiplier)</f>
        <v>0.10518802252414983</v>
      </c>
      <c r="L139" s="11">
        <f>testdata[[#This Row],[ema35]]*10</f>
        <v>1.0518802252414983</v>
      </c>
      <c r="M139" s="16">
        <f>(testdata[[#This Row],[ema*10]]-M138)*Smoothing_Constant+M138</f>
        <v>0.64343171635432184</v>
      </c>
      <c r="N139" s="16">
        <f>(testdata[[#This Row],[pmo]]-N138)*Signal_Constant+N138</f>
        <v>0.53495253075930671</v>
      </c>
    </row>
    <row r="140" spans="1:14" x14ac:dyDescent="0.25">
      <c r="A140" s="8">
        <v>139</v>
      </c>
      <c r="B140" s="4" t="s">
        <v>7</v>
      </c>
      <c r="C140" s="5" t="str">
        <f t="shared" si="2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>100*((testdata[[#This Row],[close]]-H139)/H139)</f>
        <v>-8.913034251517675E-2</v>
      </c>
      <c r="K140" s="11">
        <f>testdata[[#This Row],[roc]]*Smoothing_Multiplier+K139*(1-Smoothing_Multiplier)</f>
        <v>9.4084115950474015E-2</v>
      </c>
      <c r="L140" s="11">
        <f>testdata[[#This Row],[ema35]]*10</f>
        <v>0.94084115950474012</v>
      </c>
      <c r="M140" s="16">
        <f>(testdata[[#This Row],[ema*10]]-M139)*Smoothing_Constant+M139</f>
        <v>0.67317266066936365</v>
      </c>
      <c r="N140" s="16">
        <f>(testdata[[#This Row],[pmo]]-N139)*Signal_Constant+N139</f>
        <v>0.56008346347022619</v>
      </c>
    </row>
    <row r="141" spans="1:14" x14ac:dyDescent="0.25">
      <c r="A141" s="8">
        <v>140</v>
      </c>
      <c r="B141" s="4" t="s">
        <v>7</v>
      </c>
      <c r="C141" s="5" t="str">
        <f t="shared" si="2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>100*((testdata[[#This Row],[close]]-H140)/H140)</f>
        <v>-2.5488530161428324E-2</v>
      </c>
      <c r="K141" s="11">
        <f>testdata[[#This Row],[roc]]*Smoothing_Multiplier+K140*(1-Smoothing_Multiplier)</f>
        <v>8.7251393315508172E-2</v>
      </c>
      <c r="L141" s="11">
        <f>testdata[[#This Row],[ema35]]*10</f>
        <v>0.87251393315508174</v>
      </c>
      <c r="M141" s="16">
        <f>(testdata[[#This Row],[ema*10]]-M140)*Smoothing_Constant+M140</f>
        <v>0.69310678791793545</v>
      </c>
      <c r="N141" s="16">
        <f>(testdata[[#This Row],[pmo]]-N140)*Signal_Constant+N140</f>
        <v>0.58426952246071884</v>
      </c>
    </row>
    <row r="142" spans="1:14" x14ac:dyDescent="0.25">
      <c r="A142" s="8">
        <v>141</v>
      </c>
      <c r="B142" s="4" t="s">
        <v>7</v>
      </c>
      <c r="C142" s="5" t="str">
        <f t="shared" si="2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>100*((testdata[[#This Row],[close]]-H141)/H141)</f>
        <v>0.24220277045975744</v>
      </c>
      <c r="K142" s="11">
        <f>testdata[[#This Row],[roc]]*Smoothing_Multiplier+K141*(1-Smoothing_Multiplier)</f>
        <v>9.6105757723750976E-2</v>
      </c>
      <c r="L142" s="11">
        <f>testdata[[#This Row],[ema35]]*10</f>
        <v>0.96105757723750973</v>
      </c>
      <c r="M142" s="16">
        <f>(testdata[[#This Row],[ema*10]]-M141)*Smoothing_Constant+M141</f>
        <v>0.71990186684989288</v>
      </c>
      <c r="N142" s="16">
        <f>(testdata[[#This Row],[pmo]]-N141)*Signal_Constant+N141</f>
        <v>0.60892994871329598</v>
      </c>
    </row>
    <row r="143" spans="1:14" x14ac:dyDescent="0.25">
      <c r="A143" s="8">
        <v>142</v>
      </c>
      <c r="B143" s="4" t="s">
        <v>7</v>
      </c>
      <c r="C143" s="5" t="str">
        <f t="shared" si="2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>100*((testdata[[#This Row],[close]]-H142)/H142)</f>
        <v>4.2389046670301828E-3</v>
      </c>
      <c r="K143" s="11">
        <f>testdata[[#This Row],[roc]]*Smoothing_Multiplier+K142*(1-Smoothing_Multiplier)</f>
        <v>9.0856223263366925E-2</v>
      </c>
      <c r="L143" s="11">
        <f>testdata[[#This Row],[ema35]]*10</f>
        <v>0.90856223263366931</v>
      </c>
      <c r="M143" s="16">
        <f>(testdata[[#This Row],[ema*10]]-M142)*Smoothing_Constant+M142</f>
        <v>0.73876790342827048</v>
      </c>
      <c r="N143" s="16">
        <f>(testdata[[#This Row],[pmo]]-N142)*Signal_Constant+N142</f>
        <v>0.63253684957056411</v>
      </c>
    </row>
    <row r="144" spans="1:14" x14ac:dyDescent="0.25">
      <c r="A144" s="8">
        <v>143</v>
      </c>
      <c r="B144" s="4" t="s">
        <v>7</v>
      </c>
      <c r="C144" s="5" t="str">
        <f t="shared" si="2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>100*((testdata[[#This Row],[close]]-H143)/H143)</f>
        <v>-9.3251949813495633E-2</v>
      </c>
      <c r="K144" s="11">
        <f>testdata[[#This Row],[roc]]*Smoothing_Multiplier+K143*(1-Smoothing_Multiplier)</f>
        <v>8.0335756230403343E-2</v>
      </c>
      <c r="L144" s="11">
        <f>testdata[[#This Row],[ema35]]*10</f>
        <v>0.80335756230403343</v>
      </c>
      <c r="M144" s="16">
        <f>(testdata[[#This Row],[ema*10]]-M143)*Smoothing_Constant+M143</f>
        <v>0.74522686931584681</v>
      </c>
      <c r="N144" s="16">
        <f>(testdata[[#This Row],[pmo]]-N143)*Signal_Constant+N143</f>
        <v>0.65302594406970638</v>
      </c>
    </row>
    <row r="145" spans="1:14" x14ac:dyDescent="0.25">
      <c r="A145" s="8">
        <v>144</v>
      </c>
      <c r="B145" s="4" t="s">
        <v>7</v>
      </c>
      <c r="C145" s="5" t="str">
        <f t="shared" si="2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>100*((testdata[[#This Row],[close]]-H144)/H144)</f>
        <v>-0.11455239711496897</v>
      </c>
      <c r="K145" s="11">
        <f>testdata[[#This Row],[roc]]*Smoothing_Multiplier+K144*(1-Smoothing_Multiplier)</f>
        <v>6.9199290324953491E-2</v>
      </c>
      <c r="L145" s="11">
        <f>testdata[[#This Row],[ema35]]*10</f>
        <v>0.69199290324953489</v>
      </c>
      <c r="M145" s="16">
        <f>(testdata[[#This Row],[ema*10]]-M144)*Smoothing_Constant+M144</f>
        <v>0.73990347270921564</v>
      </c>
      <c r="N145" s="16">
        <f>(testdata[[#This Row],[pmo]]-N144)*Signal_Constant+N144</f>
        <v>0.66882185836779895</v>
      </c>
    </row>
    <row r="146" spans="1:14" x14ac:dyDescent="0.25">
      <c r="A146" s="8">
        <v>145</v>
      </c>
      <c r="B146" s="4" t="s">
        <v>7</v>
      </c>
      <c r="C146" s="5" t="str">
        <f t="shared" si="2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>100*((testdata[[#This Row],[close]]-H145)/H145)</f>
        <v>-5.9465658582175077E-2</v>
      </c>
      <c r="K146" s="11">
        <f>testdata[[#This Row],[roc]]*Smoothing_Multiplier+K145*(1-Smoothing_Multiplier)</f>
        <v>6.1847007530260435E-2</v>
      </c>
      <c r="L146" s="11">
        <f>testdata[[#This Row],[ema35]]*10</f>
        <v>0.61847007530260434</v>
      </c>
      <c r="M146" s="16">
        <f>(testdata[[#This Row],[ema*10]]-M145)*Smoothing_Constant+M145</f>
        <v>0.72776013296855446</v>
      </c>
      <c r="N146" s="16">
        <f>(testdata[[#This Row],[pmo]]-N145)*Signal_Constant+N145</f>
        <v>0.67953790829520899</v>
      </c>
    </row>
    <row r="147" spans="1:14" x14ac:dyDescent="0.25">
      <c r="A147" s="8">
        <v>146</v>
      </c>
      <c r="B147" s="4" t="s">
        <v>7</v>
      </c>
      <c r="C147" s="5" t="str">
        <f t="shared" si="2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>100*((testdata[[#This Row],[close]]-H146)/H146)</f>
        <v>0.22525394194398451</v>
      </c>
      <c r="K147" s="11">
        <f>testdata[[#This Row],[roc]]*Smoothing_Multiplier+K146*(1-Smoothing_Multiplier)</f>
        <v>7.1184546639616098E-2</v>
      </c>
      <c r="L147" s="11">
        <f>testdata[[#This Row],[ema35]]*10</f>
        <v>0.71184546639616098</v>
      </c>
      <c r="M147" s="16">
        <f>(testdata[[#This Row],[ema*10]]-M146)*Smoothing_Constant+M146</f>
        <v>0.72616866631131516</v>
      </c>
      <c r="N147" s="16">
        <f>(testdata[[#This Row],[pmo]]-N146)*Signal_Constant+N146</f>
        <v>0.68801622793450101</v>
      </c>
    </row>
    <row r="148" spans="1:14" x14ac:dyDescent="0.25">
      <c r="A148" s="8">
        <v>147</v>
      </c>
      <c r="B148" s="4" t="s">
        <v>7</v>
      </c>
      <c r="C148" s="5" t="str">
        <f t="shared" si="2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>100*((testdata[[#This Row],[close]]-H147)/H147)</f>
        <v>4.6645746756006121E-2</v>
      </c>
      <c r="K148" s="11">
        <f>testdata[[#This Row],[roc]]*Smoothing_Multiplier+K147*(1-Smoothing_Multiplier)</f>
        <v>6.9782329503409818E-2</v>
      </c>
      <c r="L148" s="11">
        <f>testdata[[#This Row],[ema35]]*10</f>
        <v>0.69782329503409812</v>
      </c>
      <c r="M148" s="16">
        <f>(testdata[[#This Row],[ema*10]]-M147)*Smoothing_Constant+M147</f>
        <v>0.72333412918359341</v>
      </c>
      <c r="N148" s="16">
        <f>(testdata[[#This Row],[pmo]]-N147)*Signal_Constant+N147</f>
        <v>0.69443766452524514</v>
      </c>
    </row>
    <row r="149" spans="1:14" x14ac:dyDescent="0.25">
      <c r="A149" s="8">
        <v>148</v>
      </c>
      <c r="B149" s="4" t="s">
        <v>7</v>
      </c>
      <c r="C149" s="5" t="str">
        <f t="shared" si="2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>100*((testdata[[#This Row],[close]]-H148)/H148)</f>
        <v>-0.19073453990591152</v>
      </c>
      <c r="K149" s="11">
        <f>testdata[[#This Row],[roc]]*Smoothing_Multiplier+K148*(1-Smoothing_Multiplier)</f>
        <v>5.4895651251448595E-2</v>
      </c>
      <c r="L149" s="11">
        <f>testdata[[#This Row],[ema35]]*10</f>
        <v>0.54895651251448596</v>
      </c>
      <c r="M149" s="16">
        <f>(testdata[[#This Row],[ema*10]]-M148)*Smoothing_Constant+M148</f>
        <v>0.70589636751668272</v>
      </c>
      <c r="N149" s="16">
        <f>(testdata[[#This Row],[pmo]]-N148)*Signal_Constant+N148</f>
        <v>0.69652106506914291</v>
      </c>
    </row>
    <row r="150" spans="1:14" x14ac:dyDescent="0.25">
      <c r="A150" s="8">
        <v>149</v>
      </c>
      <c r="B150" s="4" t="s">
        <v>7</v>
      </c>
      <c r="C150" s="5" t="str">
        <f t="shared" si="2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>100*((testdata[[#This Row],[close]]-H149)/H149)</f>
        <v>0.17835909631391877</v>
      </c>
      <c r="K150" s="11">
        <f>testdata[[#This Row],[roc]]*Smoothing_Multiplier+K149*(1-Smoothing_Multiplier)</f>
        <v>6.1950705255018321E-2</v>
      </c>
      <c r="L150" s="11">
        <f>testdata[[#This Row],[ema35]]*10</f>
        <v>0.61950705255018323</v>
      </c>
      <c r="M150" s="16">
        <f>(testdata[[#This Row],[ema*10]]-M149)*Smoothing_Constant+M149</f>
        <v>0.69725743602003276</v>
      </c>
      <c r="N150" s="16">
        <f>(testdata[[#This Row],[pmo]]-N149)*Signal_Constant+N149</f>
        <v>0.69665495069657746</v>
      </c>
    </row>
    <row r="151" spans="1:14" x14ac:dyDescent="0.25">
      <c r="A151" s="8">
        <v>150</v>
      </c>
      <c r="B151" s="4" t="s">
        <v>7</v>
      </c>
      <c r="C151" s="5" t="str">
        <f t="shared" si="2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>100*((testdata[[#This Row],[close]]-H150)/H150)</f>
        <v>0.1865197117422627</v>
      </c>
      <c r="K151" s="11">
        <f>testdata[[#This Row],[roc]]*Smoothing_Multiplier+K150*(1-Smoothing_Multiplier)</f>
        <v>6.9068934197146575E-2</v>
      </c>
      <c r="L151" s="11">
        <f>testdata[[#This Row],[ema35]]*10</f>
        <v>0.6906893419714657</v>
      </c>
      <c r="M151" s="16">
        <f>(testdata[[#This Row],[ema*10]]-M150)*Smoothing_Constant+M150</f>
        <v>0.69660062661517608</v>
      </c>
      <c r="N151" s="16">
        <f>(testdata[[#This Row],[pmo]]-N150)*Signal_Constant+N150</f>
        <v>0.69664507359086814</v>
      </c>
    </row>
    <row r="152" spans="1:14" x14ac:dyDescent="0.25">
      <c r="A152" s="8">
        <v>151</v>
      </c>
      <c r="B152" s="4" t="s">
        <v>7</v>
      </c>
      <c r="C152" s="5" t="str">
        <f t="shared" si="2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>100*((testdata[[#This Row],[close]]-H151)/H151)</f>
        <v>-0.24540915630025067</v>
      </c>
      <c r="K152" s="11">
        <f>testdata[[#This Row],[roc]]*Smoothing_Multiplier+K151*(1-Smoothing_Multiplier)</f>
        <v>5.1098757597295305E-2</v>
      </c>
      <c r="L152" s="11">
        <f>testdata[[#This Row],[ema35]]*10</f>
        <v>0.51098757597295308</v>
      </c>
      <c r="M152" s="16">
        <f>(testdata[[#This Row],[ema*10]]-M151)*Smoothing_Constant+M151</f>
        <v>0.67803932155095381</v>
      </c>
      <c r="N152" s="16">
        <f>(testdata[[#This Row],[pmo]]-N151)*Signal_Constant+N151</f>
        <v>0.69326220958361096</v>
      </c>
    </row>
    <row r="153" spans="1:14" x14ac:dyDescent="0.25">
      <c r="A153" s="8">
        <v>152</v>
      </c>
      <c r="B153" s="4" t="s">
        <v>7</v>
      </c>
      <c r="C153" s="5" t="str">
        <f t="shared" si="2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>100*((testdata[[#This Row],[close]]-H152)/H152)</f>
        <v>-4.2416016287711682E-3</v>
      </c>
      <c r="K153" s="11">
        <f>testdata[[#This Row],[roc]]*Smoothing_Multiplier+K152*(1-Smoothing_Multiplier)</f>
        <v>4.7936451355805793E-2</v>
      </c>
      <c r="L153" s="11">
        <f>testdata[[#This Row],[ema35]]*10</f>
        <v>0.47936451355805793</v>
      </c>
      <c r="M153" s="16">
        <f>(testdata[[#This Row],[ema*10]]-M152)*Smoothing_Constant+M152</f>
        <v>0.65817184075166424</v>
      </c>
      <c r="N153" s="16">
        <f>(testdata[[#This Row],[pmo]]-N152)*Signal_Constant+N152</f>
        <v>0.68688214252325697</v>
      </c>
    </row>
    <row r="154" spans="1:14" x14ac:dyDescent="0.25">
      <c r="A154" s="8">
        <v>153</v>
      </c>
      <c r="B154" s="4" t="s">
        <v>7</v>
      </c>
      <c r="C154" s="5" t="str">
        <f t="shared" si="2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>100*((testdata[[#This Row],[close]]-H153)/H153)</f>
        <v>-1.4125132555673436</v>
      </c>
      <c r="K154" s="11">
        <f>testdata[[#This Row],[roc]]*Smoothing_Multiplier+K153*(1-Smoothing_Multiplier)</f>
        <v>-3.5517817611231316E-2</v>
      </c>
      <c r="L154" s="11">
        <f>testdata[[#This Row],[ema35]]*10</f>
        <v>-0.35517817611231317</v>
      </c>
      <c r="M154" s="16">
        <f>(testdata[[#This Row],[ema*10]]-M153)*Smoothing_Constant+M153</f>
        <v>0.55683683906526649</v>
      </c>
      <c r="N154" s="16">
        <f>(testdata[[#This Row],[pmo]]-N153)*Signal_Constant+N153</f>
        <v>0.66323754189453143</v>
      </c>
    </row>
    <row r="155" spans="1:14" x14ac:dyDescent="0.25">
      <c r="A155" s="8">
        <v>154</v>
      </c>
      <c r="B155" s="4" t="s">
        <v>7</v>
      </c>
      <c r="C155" s="5" t="str">
        <f t="shared" si="2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>100*((testdata[[#This Row],[close]]-H154)/H154)</f>
        <v>0.15058945013338904</v>
      </c>
      <c r="K155" s="11">
        <f>testdata[[#This Row],[roc]]*Smoothing_Multiplier+K154*(1-Smoothing_Multiplier)</f>
        <v>-2.4883116597253011E-2</v>
      </c>
      <c r="L155" s="11">
        <f>testdata[[#This Row],[ema35]]*10</f>
        <v>-0.24883116597253011</v>
      </c>
      <c r="M155" s="16">
        <f>(testdata[[#This Row],[ema*10]]-M154)*Smoothing_Constant+M154</f>
        <v>0.47627003856148681</v>
      </c>
      <c r="N155" s="16">
        <f>(testdata[[#This Row],[pmo]]-N154)*Signal_Constant+N154</f>
        <v>0.62924345037943241</v>
      </c>
    </row>
    <row r="156" spans="1:14" x14ac:dyDescent="0.25">
      <c r="A156" s="8">
        <v>155</v>
      </c>
      <c r="B156" s="4" t="s">
        <v>7</v>
      </c>
      <c r="C156" s="5" t="str">
        <f t="shared" si="2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>100*((testdata[[#This Row],[close]]-H155)/H155)</f>
        <v>0.98809984104480075</v>
      </c>
      <c r="K156" s="11">
        <f>testdata[[#This Row],[roc]]*Smoothing_Multiplier+K155*(1-Smoothing_Multiplier)</f>
        <v>3.3001623839435779E-2</v>
      </c>
      <c r="L156" s="11">
        <f>testdata[[#This Row],[ema35]]*10</f>
        <v>0.33001623839435779</v>
      </c>
      <c r="M156" s="16">
        <f>(testdata[[#This Row],[ema*10]]-M155)*Smoothing_Constant+M155</f>
        <v>0.46164465854477388</v>
      </c>
      <c r="N156" s="16">
        <f>(testdata[[#This Row],[pmo]]-N155)*Signal_Constant+N155</f>
        <v>0.59877094277313081</v>
      </c>
    </row>
    <row r="157" spans="1:14" x14ac:dyDescent="0.25">
      <c r="A157" s="8">
        <v>156</v>
      </c>
      <c r="B157" s="4" t="s">
        <v>7</v>
      </c>
      <c r="C157" s="5" t="str">
        <f t="shared" si="2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>100*((testdata[[#This Row],[close]]-H156)/H156)</f>
        <v>-8.5081039690227626E-3</v>
      </c>
      <c r="K157" s="11">
        <f>testdata[[#This Row],[roc]]*Smoothing_Multiplier+K156*(1-Smoothing_Multiplier)</f>
        <v>3.0629639393238147E-2</v>
      </c>
      <c r="L157" s="11">
        <f>testdata[[#This Row],[ema35]]*10</f>
        <v>0.30629639393238145</v>
      </c>
      <c r="M157" s="16">
        <f>(testdata[[#This Row],[ema*10]]-M156)*Smoothing_Constant+M156</f>
        <v>0.44610983208353461</v>
      </c>
      <c r="N157" s="16">
        <f>(testdata[[#This Row],[pmo]]-N156)*Signal_Constant+N156</f>
        <v>0.57101437719320425</v>
      </c>
    </row>
    <row r="158" spans="1:14" x14ac:dyDescent="0.25">
      <c r="A158" s="8">
        <v>157</v>
      </c>
      <c r="B158" s="4" t="s">
        <v>7</v>
      </c>
      <c r="C158" s="5" t="str">
        <f t="shared" si="2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>100*((testdata[[#This Row],[close]]-H157)/H157)</f>
        <v>0.17443097213358713</v>
      </c>
      <c r="K158" s="11">
        <f>testdata[[#This Row],[roc]]*Smoothing_Multiplier+K157*(1-Smoothing_Multiplier)</f>
        <v>3.884685840697237E-2</v>
      </c>
      <c r="L158" s="11">
        <f>testdata[[#This Row],[ema35]]*10</f>
        <v>0.38846858406972373</v>
      </c>
      <c r="M158" s="16">
        <f>(testdata[[#This Row],[ema*10]]-M157)*Smoothing_Constant+M157</f>
        <v>0.4403457072821535</v>
      </c>
      <c r="N158" s="16">
        <f>(testdata[[#This Row],[pmo]]-N157)*Signal_Constant+N157</f>
        <v>0.54725643720937689</v>
      </c>
    </row>
    <row r="159" spans="1:14" x14ac:dyDescent="0.25">
      <c r="A159" s="8">
        <v>158</v>
      </c>
      <c r="B159" s="4" t="s">
        <v>7</v>
      </c>
      <c r="C159" s="5" t="str">
        <f t="shared" si="2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>100*((testdata[[#This Row],[close]]-H158)/H158)</f>
        <v>-1.558651150938595</v>
      </c>
      <c r="K159" s="11">
        <f>testdata[[#This Row],[roc]]*Smoothing_Multiplier+K158*(1-Smoothing_Multiplier)</f>
        <v>-5.2438742127060047E-2</v>
      </c>
      <c r="L159" s="11">
        <f>testdata[[#This Row],[ema35]]*10</f>
        <v>-0.52438742127060045</v>
      </c>
      <c r="M159" s="16">
        <f>(testdata[[#This Row],[ema*10]]-M158)*Smoothing_Constant+M158</f>
        <v>0.34387239442687811</v>
      </c>
      <c r="N159" s="16">
        <f>(testdata[[#This Row],[pmo]]-N158)*Signal_Constant+N158</f>
        <v>0.51027752033983165</v>
      </c>
    </row>
    <row r="160" spans="1:14" x14ac:dyDescent="0.25">
      <c r="A160" s="8">
        <v>159</v>
      </c>
      <c r="B160" s="4" t="s">
        <v>7</v>
      </c>
      <c r="C160" s="5" t="str">
        <f t="shared" si="2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>100*((testdata[[#This Row],[close]]-H159)/H159)</f>
        <v>-0.15962724880279761</v>
      </c>
      <c r="K160" s="11">
        <f>testdata[[#This Row],[roc]]*Smoothing_Multiplier+K159*(1-Smoothing_Multiplier)</f>
        <v>-5.8563799651387909E-2</v>
      </c>
      <c r="L160" s="11">
        <f>testdata[[#This Row],[ema35]]*10</f>
        <v>-0.58563799651387904</v>
      </c>
      <c r="M160" s="16">
        <f>(testdata[[#This Row],[ema*10]]-M159)*Smoothing_Constant+M159</f>
        <v>0.25092135533280241</v>
      </c>
      <c r="N160" s="16">
        <f>(testdata[[#This Row],[pmo]]-N159)*Signal_Constant+N159</f>
        <v>0.46312185397491723</v>
      </c>
    </row>
    <row r="161" spans="1:14" x14ac:dyDescent="0.25">
      <c r="A161" s="8">
        <v>160</v>
      </c>
      <c r="B161" s="4" t="s">
        <v>7</v>
      </c>
      <c r="C161" s="5" t="str">
        <f t="shared" si="2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>100*((testdata[[#This Row],[close]]-H160)/H160)</f>
        <v>7.7780658542911954E-2</v>
      </c>
      <c r="K161" s="11">
        <f>testdata[[#This Row],[roc]]*Smoothing_Multiplier+K160*(1-Smoothing_Multiplier)</f>
        <v>-5.0772687754570771E-2</v>
      </c>
      <c r="L161" s="11">
        <f>testdata[[#This Row],[ema35]]*10</f>
        <v>-0.50772687754570767</v>
      </c>
      <c r="M161" s="16">
        <f>(testdata[[#This Row],[ema*10]]-M160)*Smoothing_Constant+M160</f>
        <v>0.17505653204495142</v>
      </c>
      <c r="N161" s="16">
        <f>(testdata[[#This Row],[pmo]]-N160)*Signal_Constant+N160</f>
        <v>0.41074634089674161</v>
      </c>
    </row>
    <row r="162" spans="1:14" x14ac:dyDescent="0.25">
      <c r="A162" s="8">
        <v>161</v>
      </c>
      <c r="B162" s="4" t="s">
        <v>7</v>
      </c>
      <c r="C162" s="5" t="str">
        <f t="shared" si="2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>100*((testdata[[#This Row],[close]]-H161)/H161)</f>
        <v>1.049222797927464</v>
      </c>
      <c r="K162" s="11">
        <f>testdata[[#This Row],[roc]]*Smoothing_Multiplier+K161*(1-Smoothing_Multiplier)</f>
        <v>1.2084197141545502E-2</v>
      </c>
      <c r="L162" s="11">
        <f>testdata[[#This Row],[ema35]]*10</f>
        <v>0.12084197141545502</v>
      </c>
      <c r="M162" s="16">
        <f>(testdata[[#This Row],[ema*10]]-M161)*Smoothing_Constant+M161</f>
        <v>0.16963507598200178</v>
      </c>
      <c r="N162" s="16">
        <f>(testdata[[#This Row],[pmo]]-N161)*Signal_Constant+N161</f>
        <v>0.36690792909406167</v>
      </c>
    </row>
    <row r="163" spans="1:14" x14ac:dyDescent="0.25">
      <c r="A163" s="8">
        <v>162</v>
      </c>
      <c r="B163" s="4" t="s">
        <v>7</v>
      </c>
      <c r="C163" s="5" t="str">
        <f t="shared" si="2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>100*((testdata[[#This Row],[close]]-H162)/H162)</f>
        <v>-0.35892834252019118</v>
      </c>
      <c r="K163" s="11">
        <f>testdata[[#This Row],[roc]]*Smoothing_Multiplier+K162*(1-Smoothing_Multiplier)</f>
        <v>-9.1165194105537369E-3</v>
      </c>
      <c r="L163" s="11">
        <f>testdata[[#This Row],[ema35]]*10</f>
        <v>-9.1165194105537362E-2</v>
      </c>
      <c r="M163" s="16">
        <f>(testdata[[#This Row],[ema*10]]-M162)*Smoothing_Constant+M162</f>
        <v>0.14355504897324786</v>
      </c>
      <c r="N163" s="16">
        <f>(testdata[[#This Row],[pmo]]-N162)*Signal_Constant+N162</f>
        <v>0.32629831452664099</v>
      </c>
    </row>
    <row r="164" spans="1:14" x14ac:dyDescent="0.25">
      <c r="A164" s="8">
        <v>163</v>
      </c>
      <c r="B164" s="4" t="s">
        <v>7</v>
      </c>
      <c r="C164" s="5" t="str">
        <f t="shared" si="2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>100*((testdata[[#This Row],[close]]-H163)/H163)</f>
        <v>-0.23585917063339396</v>
      </c>
      <c r="K164" s="11">
        <f>testdata[[#This Row],[roc]]*Smoothing_Multiplier+K163*(1-Smoothing_Multiplier)</f>
        <v>-2.2073242337573178E-2</v>
      </c>
      <c r="L164" s="11">
        <f>testdata[[#This Row],[ema35]]*10</f>
        <v>-0.22073242337573179</v>
      </c>
      <c r="M164" s="16">
        <f>(testdata[[#This Row],[ema*10]]-M163)*Smoothing_Constant+M163</f>
        <v>0.10712630173834989</v>
      </c>
      <c r="N164" s="16">
        <f>(testdata[[#This Row],[pmo]]-N163)*Signal_Constant+N163</f>
        <v>0.28644885765604261</v>
      </c>
    </row>
    <row r="165" spans="1:14" x14ac:dyDescent="0.25">
      <c r="A165" s="8">
        <v>164</v>
      </c>
      <c r="B165" s="4" t="s">
        <v>7</v>
      </c>
      <c r="C165" s="5" t="str">
        <f t="shared" si="2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>100*((testdata[[#This Row],[close]]-H164)/H164)</f>
        <v>0.23641678129298979</v>
      </c>
      <c r="K165" s="11">
        <f>testdata[[#This Row],[roc]]*Smoothing_Multiplier+K164*(1-Smoothing_Multiplier)</f>
        <v>-7.3023838443981495E-3</v>
      </c>
      <c r="L165" s="11">
        <f>testdata[[#This Row],[ema35]]*10</f>
        <v>-7.3023838443981498E-2</v>
      </c>
      <c r="M165" s="16">
        <f>(testdata[[#This Row],[ema*10]]-M164)*Smoothing_Constant+M164</f>
        <v>8.9111287720116755E-2</v>
      </c>
      <c r="N165" s="16">
        <f>(testdata[[#This Row],[pmo]]-N164)*Signal_Constant+N164</f>
        <v>0.25056929948587425</v>
      </c>
    </row>
    <row r="166" spans="1:14" x14ac:dyDescent="0.25">
      <c r="A166" s="8">
        <v>165</v>
      </c>
      <c r="B166" s="4" t="s">
        <v>7</v>
      </c>
      <c r="C166" s="5" t="str">
        <f t="shared" si="2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>100*((testdata[[#This Row],[close]]-H165)/H165)</f>
        <v>4.2883485569668103E-3</v>
      </c>
      <c r="K166" s="11">
        <f>testdata[[#This Row],[roc]]*Smoothing_Multiplier+K165*(1-Smoothing_Multiplier)</f>
        <v>-6.6400562786058659E-3</v>
      </c>
      <c r="L166" s="11">
        <f>testdata[[#This Row],[ema35]]*10</f>
        <v>-6.6400562786058659E-2</v>
      </c>
      <c r="M166" s="16">
        <f>(testdata[[#This Row],[ema*10]]-M165)*Smoothing_Constant+M165</f>
        <v>7.3560102669499208E-2</v>
      </c>
      <c r="N166" s="16">
        <f>(testdata[[#This Row],[pmo]]-N165)*Signal_Constant+N165</f>
        <v>0.21838580915562425</v>
      </c>
    </row>
    <row r="167" spans="1:14" x14ac:dyDescent="0.25">
      <c r="A167" s="8">
        <v>166</v>
      </c>
      <c r="B167" s="4" t="s">
        <v>7</v>
      </c>
      <c r="C167" s="5" t="str">
        <f t="shared" si="2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>100*((testdata[[#This Row],[close]]-H166)/H166)</f>
        <v>0.11149228130361034</v>
      </c>
      <c r="K167" s="11">
        <f>testdata[[#This Row],[roc]]*Smoothing_Multiplier+K166*(1-Smoothing_Multiplier)</f>
        <v>1.1036301180648942E-4</v>
      </c>
      <c r="L167" s="11">
        <f>testdata[[#This Row],[ema35]]*10</f>
        <v>1.1036301180648942E-3</v>
      </c>
      <c r="M167" s="16">
        <f>(testdata[[#This Row],[ema*10]]-M166)*Smoothing_Constant+M166</f>
        <v>6.631445541435578E-2</v>
      </c>
      <c r="N167" s="16">
        <f>(testdata[[#This Row],[pmo]]-N166)*Signal_Constant+N166</f>
        <v>0.19073647211175726</v>
      </c>
    </row>
    <row r="168" spans="1:14" x14ac:dyDescent="0.25">
      <c r="A168" s="8">
        <v>167</v>
      </c>
      <c r="B168" s="4" t="s">
        <v>7</v>
      </c>
      <c r="C168" s="5" t="str">
        <f t="shared" si="2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>100*((testdata[[#This Row],[close]]-H167)/H167)</f>
        <v>0.47545618093034575</v>
      </c>
      <c r="K168" s="11">
        <f>testdata[[#This Row],[roc]]*Smoothing_Multiplier+K167*(1-Smoothing_Multiplier)</f>
        <v>2.7272981178580159E-2</v>
      </c>
      <c r="L168" s="11">
        <f>testdata[[#This Row],[ema35]]*10</f>
        <v>0.27272981178580158</v>
      </c>
      <c r="M168" s="16">
        <f>(testdata[[#This Row],[ema*10]]-M167)*Smoothing_Constant+M167</f>
        <v>8.695599105150037E-2</v>
      </c>
      <c r="N168" s="16">
        <f>(testdata[[#This Row],[pmo]]-N167)*Signal_Constant+N167</f>
        <v>0.17186729373716508</v>
      </c>
    </row>
    <row r="169" spans="1:14" x14ac:dyDescent="0.25">
      <c r="A169" s="8">
        <v>168</v>
      </c>
      <c r="B169" s="4" t="s">
        <v>7</v>
      </c>
      <c r="C169" s="5" t="str">
        <f t="shared" si="2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>100*((testdata[[#This Row],[close]]-H168)/H168)</f>
        <v>0.60109988489576527</v>
      </c>
      <c r="K169" s="11">
        <f>testdata[[#This Row],[roc]]*Smoothing_Multiplier+K168*(1-Smoothing_Multiplier)</f>
        <v>6.0063089962419304E-2</v>
      </c>
      <c r="L169" s="11">
        <f>testdata[[#This Row],[ema35]]*10</f>
        <v>0.60063089962419303</v>
      </c>
      <c r="M169" s="16">
        <f>(testdata[[#This Row],[ema*10]]-M168)*Smoothing_Constant+M168</f>
        <v>0.13832348190876964</v>
      </c>
      <c r="N169" s="16">
        <f>(testdata[[#This Row],[pmo]]-N168)*Signal_Constant+N168</f>
        <v>0.16576841885927501</v>
      </c>
    </row>
    <row r="170" spans="1:14" x14ac:dyDescent="0.25">
      <c r="A170" s="8">
        <v>169</v>
      </c>
      <c r="B170" s="4" t="s">
        <v>7</v>
      </c>
      <c r="C170" s="5" t="str">
        <f t="shared" si="2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>100*((testdata[[#This Row],[close]]-H169)/H169)</f>
        <v>0.13984235952199869</v>
      </c>
      <c r="K170" s="11">
        <f>testdata[[#This Row],[roc]]*Smoothing_Multiplier+K169*(1-Smoothing_Multiplier)</f>
        <v>6.4621905365823837E-2</v>
      </c>
      <c r="L170" s="11">
        <f>testdata[[#This Row],[ema35]]*10</f>
        <v>0.6462190536582384</v>
      </c>
      <c r="M170" s="16">
        <f>(testdata[[#This Row],[ema*10]]-M169)*Smoothing_Constant+M169</f>
        <v>0.18911303908371652</v>
      </c>
      <c r="N170" s="16">
        <f>(testdata[[#This Row],[pmo]]-N169)*Signal_Constant+N169</f>
        <v>0.17001289526371893</v>
      </c>
    </row>
    <row r="171" spans="1:14" x14ac:dyDescent="0.25">
      <c r="A171" s="8">
        <v>170</v>
      </c>
      <c r="B171" s="4" t="s">
        <v>7</v>
      </c>
      <c r="C171" s="5" t="str">
        <f t="shared" si="2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>100*((testdata[[#This Row],[close]]-H170)/H170)</f>
        <v>-0.71516228682662508</v>
      </c>
      <c r="K171" s="11">
        <f>testdata[[#This Row],[roc]]*Smoothing_Multiplier+K170*(1-Smoothing_Multiplier)</f>
        <v>2.0062808669112468E-2</v>
      </c>
      <c r="L171" s="11">
        <f>testdata[[#This Row],[ema35]]*10</f>
        <v>0.2006280866911247</v>
      </c>
      <c r="M171" s="16">
        <f>(testdata[[#This Row],[ema*10]]-M170)*Smoothing_Constant+M170</f>
        <v>0.19026454384445735</v>
      </c>
      <c r="N171" s="16">
        <f>(testdata[[#This Row],[pmo]]-N170)*Signal_Constant+N170</f>
        <v>0.17369501318748956</v>
      </c>
    </row>
    <row r="172" spans="1:14" x14ac:dyDescent="0.25">
      <c r="A172" s="8">
        <v>171</v>
      </c>
      <c r="B172" s="4" t="s">
        <v>7</v>
      </c>
      <c r="C172" s="5" t="str">
        <f t="shared" si="2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>100*((testdata[[#This Row],[close]]-H171)/H171)</f>
        <v>0.34097689881509802</v>
      </c>
      <c r="K172" s="11">
        <f>testdata[[#This Row],[roc]]*Smoothing_Multiplier+K171*(1-Smoothing_Multiplier)</f>
        <v>3.8400756677454503E-2</v>
      </c>
      <c r="L172" s="11">
        <f>testdata[[#This Row],[ema35]]*10</f>
        <v>0.38400756677454506</v>
      </c>
      <c r="M172" s="16">
        <f>(testdata[[#This Row],[ema*10]]-M171)*Smoothing_Constant+M171</f>
        <v>0.20963884613746611</v>
      </c>
      <c r="N172" s="16">
        <f>(testdata[[#This Row],[pmo]]-N171)*Signal_Constant+N171</f>
        <v>0.18023025554203076</v>
      </c>
    </row>
    <row r="173" spans="1:14" x14ac:dyDescent="0.25">
      <c r="A173" s="8">
        <v>172</v>
      </c>
      <c r="B173" s="4" t="s">
        <v>7</v>
      </c>
      <c r="C173" s="5" t="str">
        <f t="shared" si="2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>100*((testdata[[#This Row],[close]]-H172)/H172)</f>
        <v>-1.2743182397417866E-2</v>
      </c>
      <c r="K173" s="11">
        <f>testdata[[#This Row],[roc]]*Smoothing_Multiplier+K172*(1-Smoothing_Multiplier)</f>
        <v>3.5478245873176086E-2</v>
      </c>
      <c r="L173" s="11">
        <f>testdata[[#This Row],[ema35]]*10</f>
        <v>0.35478245873176084</v>
      </c>
      <c r="M173" s="16">
        <f>(testdata[[#This Row],[ema*10]]-M172)*Smoothing_Constant+M172</f>
        <v>0.22415320739689559</v>
      </c>
      <c r="N173" s="16">
        <f>(testdata[[#This Row],[pmo]]-N172)*Signal_Constant+N172</f>
        <v>0.18821624678836982</v>
      </c>
    </row>
    <row r="174" spans="1:14" x14ac:dyDescent="0.25">
      <c r="A174" s="8">
        <v>173</v>
      </c>
      <c r="B174" s="4" t="s">
        <v>7</v>
      </c>
      <c r="C174" s="5" t="str">
        <f t="shared" si="2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>100*((testdata[[#This Row],[close]]-H173)/H173)</f>
        <v>-0.11895152725263296</v>
      </c>
      <c r="K174" s="11">
        <f>testdata[[#This Row],[roc]]*Smoothing_Multiplier+K173*(1-Smoothing_Multiplier)</f>
        <v>2.6653687408844141E-2</v>
      </c>
      <c r="L174" s="11">
        <f>testdata[[#This Row],[ema35]]*10</f>
        <v>0.2665368740884414</v>
      </c>
      <c r="M174" s="16">
        <f>(testdata[[#This Row],[ema*10]]-M173)*Smoothing_Constant+M173</f>
        <v>0.22839157406605018</v>
      </c>
      <c r="N174" s="16">
        <f>(testdata[[#This Row],[pmo]]-N173)*Signal_Constant+N173</f>
        <v>0.19552085174794806</v>
      </c>
    </row>
    <row r="175" spans="1:14" x14ac:dyDescent="0.25">
      <c r="A175" s="8">
        <v>174</v>
      </c>
      <c r="B175" s="4" t="s">
        <v>7</v>
      </c>
      <c r="C175" s="5" t="str">
        <f t="shared" si="2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>100*((testdata[[#This Row],[close]]-H174)/H174)</f>
        <v>1.0675853855642001</v>
      </c>
      <c r="K175" s="11">
        <f>testdata[[#This Row],[roc]]*Smoothing_Multiplier+K174*(1-Smoothing_Multiplier)</f>
        <v>8.6135498732007348E-2</v>
      </c>
      <c r="L175" s="11">
        <f>testdata[[#This Row],[ema35]]*10</f>
        <v>0.86135498732007343</v>
      </c>
      <c r="M175" s="16">
        <f>(testdata[[#This Row],[ema*10]]-M174)*Smoothing_Constant+M174</f>
        <v>0.2916879153914525</v>
      </c>
      <c r="N175" s="16">
        <f>(testdata[[#This Row],[pmo]]-N174)*Signal_Constant+N174</f>
        <v>0.21300577241040342</v>
      </c>
    </row>
    <row r="176" spans="1:14" x14ac:dyDescent="0.25">
      <c r="A176" s="8">
        <v>175</v>
      </c>
      <c r="B176" s="4" t="s">
        <v>7</v>
      </c>
      <c r="C176" s="5" t="str">
        <f t="shared" si="2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>100*((testdata[[#This Row],[close]]-H175)/H175)</f>
        <v>0.33667199730661684</v>
      </c>
      <c r="K176" s="11">
        <f>testdata[[#This Row],[roc]]*Smoothing_Multiplier+K175*(1-Smoothing_Multiplier)</f>
        <v>0.1004518700791279</v>
      </c>
      <c r="L176" s="11">
        <f>testdata[[#This Row],[ema35]]*10</f>
        <v>1.004518700791279</v>
      </c>
      <c r="M176" s="16">
        <f>(testdata[[#This Row],[ema*10]]-M175)*Smoothing_Constant+M175</f>
        <v>0.36297099393143517</v>
      </c>
      <c r="N176" s="16">
        <f>(testdata[[#This Row],[pmo]]-N175)*Signal_Constant+N175</f>
        <v>0.24027217632331829</v>
      </c>
    </row>
    <row r="177" spans="1:14" x14ac:dyDescent="0.25">
      <c r="A177" s="8">
        <v>176</v>
      </c>
      <c r="B177" s="4" t="s">
        <v>7</v>
      </c>
      <c r="C177" s="5" t="str">
        <f t="shared" si="2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>100*((testdata[[#This Row],[close]]-H176)/H176)</f>
        <v>5.0331348041273621E-2</v>
      </c>
      <c r="K177" s="11">
        <f>testdata[[#This Row],[roc]]*Smoothing_Multiplier+K176*(1-Smoothing_Multiplier)</f>
        <v>9.7587840248393357E-2</v>
      </c>
      <c r="L177" s="11">
        <f>testdata[[#This Row],[ema35]]*10</f>
        <v>0.97587840248393354</v>
      </c>
      <c r="M177" s="16">
        <f>(testdata[[#This Row],[ema*10]]-M176)*Smoothing_Constant+M176</f>
        <v>0.424261734786685</v>
      </c>
      <c r="N177" s="16">
        <f>(testdata[[#This Row],[pmo]]-N176)*Signal_Constant+N176</f>
        <v>0.27372482331665771</v>
      </c>
    </row>
    <row r="178" spans="1:14" x14ac:dyDescent="0.25">
      <c r="A178" s="8">
        <v>177</v>
      </c>
      <c r="B178" s="4" t="s">
        <v>7</v>
      </c>
      <c r="C178" s="5" t="str">
        <f t="shared" si="2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>100*((testdata[[#This Row],[close]]-H177)/H177)</f>
        <v>-3.3537352226035086E-2</v>
      </c>
      <c r="K178" s="11">
        <f>testdata[[#This Row],[roc]]*Smoothing_Multiplier+K177*(1-Smoothing_Multiplier)</f>
        <v>9.0094972106997448E-2</v>
      </c>
      <c r="L178" s="11">
        <f>testdata[[#This Row],[ema35]]*10</f>
        <v>0.90094972106997451</v>
      </c>
      <c r="M178" s="16">
        <f>(testdata[[#This Row],[ema*10]]-M177)*Smoothing_Constant+M177</f>
        <v>0.47193053341501395</v>
      </c>
      <c r="N178" s="16">
        <f>(testdata[[#This Row],[pmo]]-N177)*Signal_Constant+N177</f>
        <v>0.3097622251527225</v>
      </c>
    </row>
    <row r="179" spans="1:14" x14ac:dyDescent="0.25">
      <c r="A179" s="8">
        <v>178</v>
      </c>
      <c r="B179" s="4" t="s">
        <v>7</v>
      </c>
      <c r="C179" s="5" t="str">
        <f t="shared" si="2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>100*((testdata[[#This Row],[close]]-H178)/H178)</f>
        <v>0.13419441415750782</v>
      </c>
      <c r="K179" s="11">
        <f>testdata[[#This Row],[roc]]*Smoothing_Multiplier+K178*(1-Smoothing_Multiplier)</f>
        <v>9.2614940224169467E-2</v>
      </c>
      <c r="L179" s="11">
        <f>testdata[[#This Row],[ema35]]*10</f>
        <v>0.92614940224169473</v>
      </c>
      <c r="M179" s="16">
        <f>(testdata[[#This Row],[ema*10]]-M178)*Smoothing_Constant+M178</f>
        <v>0.51735242029768203</v>
      </c>
      <c r="N179" s="16">
        <f>(testdata[[#This Row],[pmo]]-N178)*Signal_Constant+N178</f>
        <v>0.34750589699726059</v>
      </c>
    </row>
    <row r="180" spans="1:14" x14ac:dyDescent="0.25">
      <c r="A180" s="8">
        <v>179</v>
      </c>
      <c r="B180" s="4" t="s">
        <v>7</v>
      </c>
      <c r="C180" s="5" t="str">
        <f t="shared" si="2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>100*((testdata[[#This Row],[close]]-H179)/H179)</f>
        <v>0.21358572744785614</v>
      </c>
      <c r="K180" s="11">
        <f>testdata[[#This Row],[roc]]*Smoothing_Multiplier+K179*(1-Smoothing_Multiplier)</f>
        <v>9.9527556636951564E-2</v>
      </c>
      <c r="L180" s="11">
        <f>testdata[[#This Row],[ema35]]*10</f>
        <v>0.99527556636951564</v>
      </c>
      <c r="M180" s="16">
        <f>(testdata[[#This Row],[ema*10]]-M179)*Smoothing_Constant+M179</f>
        <v>0.56514473490486539</v>
      </c>
      <c r="N180" s="16">
        <f>(testdata[[#This Row],[pmo]]-N179)*Signal_Constant+N179</f>
        <v>0.38707659479864326</v>
      </c>
    </row>
    <row r="181" spans="1:14" x14ac:dyDescent="0.25">
      <c r="A181" s="8">
        <v>180</v>
      </c>
      <c r="B181" s="4" t="s">
        <v>7</v>
      </c>
      <c r="C181" s="5" t="str">
        <f t="shared" si="2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>100*((testdata[[#This Row],[close]]-H180)/H180)</f>
        <v>0.10029671110368553</v>
      </c>
      <c r="K181" s="11">
        <f>testdata[[#This Row],[roc]]*Smoothing_Multiplier+K180*(1-Smoothing_Multiplier)</f>
        <v>9.9571508320764932E-2</v>
      </c>
      <c r="L181" s="11">
        <f>testdata[[#This Row],[ema35]]*10</f>
        <v>0.99571508320764934</v>
      </c>
      <c r="M181" s="16">
        <f>(testdata[[#This Row],[ema*10]]-M180)*Smoothing_Constant+M180</f>
        <v>0.60820176973514384</v>
      </c>
      <c r="N181" s="16">
        <f>(testdata[[#This Row],[pmo]]-N180)*Signal_Constant+N180</f>
        <v>0.42728117205982519</v>
      </c>
    </row>
    <row r="182" spans="1:14" x14ac:dyDescent="0.25">
      <c r="A182" s="8">
        <v>181</v>
      </c>
      <c r="B182" s="4" t="s">
        <v>7</v>
      </c>
      <c r="C182" s="5" t="str">
        <f t="shared" si="2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>100*((testdata[[#This Row],[close]]-H181)/H181)</f>
        <v>3.3398739197600509E-2</v>
      </c>
      <c r="K182" s="11">
        <f>testdata[[#This Row],[roc]]*Smoothing_Multiplier+K181*(1-Smoothing_Multiplier)</f>
        <v>9.579020722801268E-2</v>
      </c>
      <c r="L182" s="11">
        <f>testdata[[#This Row],[ema35]]*10</f>
        <v>0.9579020722801268</v>
      </c>
      <c r="M182" s="16">
        <f>(testdata[[#This Row],[ema*10]]-M181)*Smoothing_Constant+M181</f>
        <v>0.64317179998964213</v>
      </c>
      <c r="N182" s="16">
        <f>(testdata[[#This Row],[pmo]]-N181)*Signal_Constant+N181</f>
        <v>0.46653401350161011</v>
      </c>
    </row>
    <row r="183" spans="1:14" x14ac:dyDescent="0.25">
      <c r="A183" s="8">
        <v>182</v>
      </c>
      <c r="B183" s="4" t="s">
        <v>7</v>
      </c>
      <c r="C183" s="5" t="str">
        <f t="shared" si="2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>100*((testdata[[#This Row],[close]]-H182)/H182)</f>
        <v>-0.26710070531280616</v>
      </c>
      <c r="K183" s="11">
        <f>testdata[[#This Row],[roc]]*Smoothing_Multiplier+K182*(1-Smoothing_Multiplier)</f>
        <v>7.5053583654251591E-2</v>
      </c>
      <c r="L183" s="11">
        <f>testdata[[#This Row],[ema35]]*10</f>
        <v>0.75053583654251588</v>
      </c>
      <c r="M183" s="16">
        <f>(testdata[[#This Row],[ema*10]]-M182)*Smoothing_Constant+M182</f>
        <v>0.65390820364492952</v>
      </c>
      <c r="N183" s="16">
        <f>(testdata[[#This Row],[pmo]]-N182)*Signal_Constant+N182</f>
        <v>0.5006020480731227</v>
      </c>
    </row>
    <row r="184" spans="1:14" x14ac:dyDescent="0.25">
      <c r="A184" s="8">
        <v>183</v>
      </c>
      <c r="B184" s="4" t="s">
        <v>7</v>
      </c>
      <c r="C184" s="5" t="str">
        <f t="shared" si="2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>100*((testdata[[#This Row],[close]]-H183)/H183)</f>
        <v>2.0923128426167038E-2</v>
      </c>
      <c r="K184" s="11">
        <f>testdata[[#This Row],[roc]]*Smoothing_Multiplier+K183*(1-Smoothing_Multiplier)</f>
        <v>7.1960414784075333E-2</v>
      </c>
      <c r="L184" s="11">
        <f>testdata[[#This Row],[ema35]]*10</f>
        <v>0.71960414784075333</v>
      </c>
      <c r="M184" s="16">
        <f>(testdata[[#This Row],[ema*10]]-M183)*Smoothing_Constant+M183</f>
        <v>0.6604777980645119</v>
      </c>
      <c r="N184" s="16">
        <f>(testdata[[#This Row],[pmo]]-N183)*Signal_Constant+N183</f>
        <v>0.52967036625337527</v>
      </c>
    </row>
    <row r="185" spans="1:14" x14ac:dyDescent="0.25">
      <c r="A185" s="8">
        <v>184</v>
      </c>
      <c r="B185" s="4" t="s">
        <v>7</v>
      </c>
      <c r="C185" s="5" t="str">
        <f t="shared" si="2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>100*((testdata[[#This Row],[close]]-H184)/H184)</f>
        <v>-0.2050037653752862</v>
      </c>
      <c r="K185" s="11">
        <f>testdata[[#This Row],[roc]]*Smoothing_Multiplier+K184*(1-Smoothing_Multiplier)</f>
        <v>5.6133890203540392E-2</v>
      </c>
      <c r="L185" s="11">
        <f>testdata[[#This Row],[ema35]]*10</f>
        <v>0.56133890203540393</v>
      </c>
      <c r="M185" s="16">
        <f>(testdata[[#This Row],[ema*10]]-M184)*Smoothing_Constant+M184</f>
        <v>0.65056390846160106</v>
      </c>
      <c r="N185" s="16">
        <f>(testdata[[#This Row],[pmo]]-N184)*Signal_Constant+N184</f>
        <v>0.55165101029123453</v>
      </c>
    </row>
    <row r="186" spans="1:14" x14ac:dyDescent="0.25">
      <c r="A186" s="8">
        <v>185</v>
      </c>
      <c r="B186" s="4" t="s">
        <v>7</v>
      </c>
      <c r="C186" s="5" t="str">
        <f t="shared" si="2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>100*((testdata[[#This Row],[close]]-H185)/H185)</f>
        <v>6.2885171676521065E-2</v>
      </c>
      <c r="K186" s="11">
        <f>testdata[[#This Row],[roc]]*Smoothing_Multiplier+K185*(1-Smoothing_Multiplier)</f>
        <v>5.6519677716282142E-2</v>
      </c>
      <c r="L186" s="11">
        <f>testdata[[#This Row],[ema35]]*10</f>
        <v>0.56519677716282146</v>
      </c>
      <c r="M186" s="16">
        <f>(testdata[[#This Row],[ema*10]]-M185)*Smoothing_Constant+M185</f>
        <v>0.64202719533172314</v>
      </c>
      <c r="N186" s="16">
        <f>(testdata[[#This Row],[pmo]]-N185)*Signal_Constant+N185</f>
        <v>0.56808304393495979</v>
      </c>
    </row>
    <row r="187" spans="1:14" x14ac:dyDescent="0.25">
      <c r="A187" s="8">
        <v>186</v>
      </c>
      <c r="B187" s="4" t="s">
        <v>7</v>
      </c>
      <c r="C187" s="5" t="str">
        <f t="shared" si="2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>100*((testdata[[#This Row],[close]]-H186)/H186)</f>
        <v>0.38545332662979198</v>
      </c>
      <c r="K187" s="11">
        <f>testdata[[#This Row],[roc]]*Smoothing_Multiplier+K186*(1-Smoothing_Multiplier)</f>
        <v>7.5315886225625558E-2</v>
      </c>
      <c r="L187" s="11">
        <f>testdata[[#This Row],[ema35]]*10</f>
        <v>0.75315886225625561</v>
      </c>
      <c r="M187" s="16">
        <f>(testdata[[#This Row],[ema*10]]-M186)*Smoothing_Constant+M186</f>
        <v>0.65314036202417636</v>
      </c>
      <c r="N187" s="16">
        <f>(testdata[[#This Row],[pmo]]-N186)*Signal_Constant+N186</f>
        <v>0.58354801086027186</v>
      </c>
    </row>
    <row r="188" spans="1:14" x14ac:dyDescent="0.25">
      <c r="A188" s="8">
        <v>187</v>
      </c>
      <c r="B188" s="4" t="s">
        <v>7</v>
      </c>
      <c r="C188" s="5" t="str">
        <f t="shared" si="2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>100*((testdata[[#This Row],[close]]-H187)/H187)</f>
        <v>0.12103505843071455</v>
      </c>
      <c r="K188" s="11">
        <f>testdata[[#This Row],[roc]]*Smoothing_Multiplier+K187*(1-Smoothing_Multiplier)</f>
        <v>7.7928410351630645E-2</v>
      </c>
      <c r="L188" s="11">
        <f>testdata[[#This Row],[ema35]]*10</f>
        <v>0.7792841035163065</v>
      </c>
      <c r="M188" s="16">
        <f>(testdata[[#This Row],[ema*10]]-M187)*Smoothing_Constant+M187</f>
        <v>0.66575473617338932</v>
      </c>
      <c r="N188" s="16">
        <f>(testdata[[#This Row],[pmo]]-N187)*Signal_Constant+N187</f>
        <v>0.59849468818992957</v>
      </c>
    </row>
    <row r="189" spans="1:14" x14ac:dyDescent="0.25">
      <c r="A189" s="8">
        <v>188</v>
      </c>
      <c r="B189" s="4" t="s">
        <v>7</v>
      </c>
      <c r="C189" s="5" t="str">
        <f t="shared" si="2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>100*((testdata[[#This Row],[close]]-H188)/H188)</f>
        <v>0.35432906748927545</v>
      </c>
      <c r="K189" s="11">
        <f>testdata[[#This Row],[roc]]*Smoothing_Multiplier+K188*(1-Smoothing_Multiplier)</f>
        <v>9.3722733616638923E-2</v>
      </c>
      <c r="L189" s="11">
        <f>testdata[[#This Row],[ema35]]*10</f>
        <v>0.9372273361663892</v>
      </c>
      <c r="M189" s="16">
        <f>(testdata[[#This Row],[ema*10]]-M188)*Smoothing_Constant+M188</f>
        <v>0.69290199617268933</v>
      </c>
      <c r="N189" s="16">
        <f>(testdata[[#This Row],[pmo]]-N188)*Signal_Constant+N188</f>
        <v>0.61565965327770411</v>
      </c>
    </row>
    <row r="190" spans="1:14" x14ac:dyDescent="0.25">
      <c r="A190" s="8">
        <v>189</v>
      </c>
      <c r="B190" s="4" t="s">
        <v>7</v>
      </c>
      <c r="C190" s="5" t="str">
        <f t="shared" si="2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>100*((testdata[[#This Row],[close]]-H189)/H189)</f>
        <v>0.43200132923485585</v>
      </c>
      <c r="K190" s="11">
        <f>testdata[[#This Row],[roc]]*Smoothing_Multiplier+K189*(1-Smoothing_Multiplier)</f>
        <v>0.11305293908053703</v>
      </c>
      <c r="L190" s="11">
        <f>testdata[[#This Row],[ema35]]*10</f>
        <v>1.1305293908053702</v>
      </c>
      <c r="M190" s="16">
        <f>(testdata[[#This Row],[ema*10]]-M189)*Smoothing_Constant+M189</f>
        <v>0.73666473563595747</v>
      </c>
      <c r="N190" s="16">
        <f>(testdata[[#This Row],[pmo]]-N189)*Signal_Constant+N189</f>
        <v>0.6376605773428411</v>
      </c>
    </row>
    <row r="191" spans="1:14" x14ac:dyDescent="0.25">
      <c r="A191" s="8">
        <v>190</v>
      </c>
      <c r="B191" s="4" t="s">
        <v>7</v>
      </c>
      <c r="C191" s="5" t="str">
        <f t="shared" si="2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>100*((testdata[[#This Row],[close]]-H190)/H190)</f>
        <v>0.2150715526511747</v>
      </c>
      <c r="K191" s="11">
        <f>testdata[[#This Row],[roc]]*Smoothing_Multiplier+K190*(1-Smoothing_Multiplier)</f>
        <v>0.11888257414171631</v>
      </c>
      <c r="L191" s="11">
        <f>testdata[[#This Row],[ema35]]*10</f>
        <v>1.188825741417163</v>
      </c>
      <c r="M191" s="16">
        <f>(testdata[[#This Row],[ema*10]]-M190)*Smoothing_Constant+M190</f>
        <v>0.781880836214078</v>
      </c>
      <c r="N191" s="16">
        <f>(testdata[[#This Row],[pmo]]-N190)*Signal_Constant+N190</f>
        <v>0.6638824425921569</v>
      </c>
    </row>
    <row r="192" spans="1:14" x14ac:dyDescent="0.25">
      <c r="A192" s="8">
        <v>191</v>
      </c>
      <c r="B192" s="4" t="s">
        <v>7</v>
      </c>
      <c r="C192" s="5" t="str">
        <f t="shared" si="2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>100*((testdata[[#This Row],[close]]-H191)/H191)</f>
        <v>0.11555922410235292</v>
      </c>
      <c r="K192" s="11">
        <f>testdata[[#This Row],[roc]]*Smoothing_Multiplier+K191*(1-Smoothing_Multiplier)</f>
        <v>0.11869266842518125</v>
      </c>
      <c r="L192" s="11">
        <f>testdata[[#This Row],[ema35]]*10</f>
        <v>1.1869266842518125</v>
      </c>
      <c r="M192" s="16">
        <f>(testdata[[#This Row],[ema*10]]-M191)*Smoothing_Constant+M191</f>
        <v>0.82238542101785139</v>
      </c>
      <c r="N192" s="16">
        <f>(testdata[[#This Row],[pmo]]-N191)*Signal_Constant+N191</f>
        <v>0.69270116594228315</v>
      </c>
    </row>
    <row r="193" spans="1:14" x14ac:dyDescent="0.25">
      <c r="A193" s="8">
        <v>192</v>
      </c>
      <c r="B193" s="4" t="s">
        <v>7</v>
      </c>
      <c r="C193" s="5" t="str">
        <f t="shared" si="2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>100*((testdata[[#This Row],[close]]-H192)/H192)</f>
        <v>0.5936186000494672</v>
      </c>
      <c r="K193" s="11">
        <f>testdata[[#This Row],[roc]]*Smoothing_Multiplier+K192*(1-Smoothing_Multiplier)</f>
        <v>0.14583129308942616</v>
      </c>
      <c r="L193" s="11">
        <f>testdata[[#This Row],[ema35]]*10</f>
        <v>1.4583129308942615</v>
      </c>
      <c r="M193" s="16">
        <f>(testdata[[#This Row],[ema*10]]-M192)*Smoothing_Constant+M192</f>
        <v>0.88597817200549245</v>
      </c>
      <c r="N193" s="16">
        <f>(testdata[[#This Row],[pmo]]-N192)*Signal_Constant+N192</f>
        <v>0.72784243977195762</v>
      </c>
    </row>
    <row r="194" spans="1:14" x14ac:dyDescent="0.25">
      <c r="A194" s="8">
        <v>193</v>
      </c>
      <c r="B194" s="4" t="s">
        <v>7</v>
      </c>
      <c r="C194" s="5" t="str">
        <f t="shared" ref="C194:C257" si="3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>100*((testdata[[#This Row],[close]]-H193)/H193)</f>
        <v>-0.11474469305794653</v>
      </c>
      <c r="K194" s="11">
        <f>testdata[[#This Row],[roc]]*Smoothing_Multiplier+K193*(1-Smoothing_Multiplier)</f>
        <v>0.1309412367381477</v>
      </c>
      <c r="L194" s="11">
        <f>testdata[[#This Row],[ema35]]*10</f>
        <v>1.309412367381477</v>
      </c>
      <c r="M194" s="16">
        <f>(testdata[[#This Row],[ema*10]]-M193)*Smoothing_Constant+M193</f>
        <v>0.92832159154309091</v>
      </c>
      <c r="N194" s="16">
        <f>(testdata[[#This Row],[pmo]]-N193)*Signal_Constant+N193</f>
        <v>0.76429319463943635</v>
      </c>
    </row>
    <row r="195" spans="1:14" x14ac:dyDescent="0.25">
      <c r="A195" s="8">
        <v>194</v>
      </c>
      <c r="B195" s="4" t="s">
        <v>7</v>
      </c>
      <c r="C195" s="5" t="str">
        <f t="shared" si="3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>100*((testdata[[#This Row],[close]]-H194)/H194)</f>
        <v>-0.16410929679166558</v>
      </c>
      <c r="K195" s="11">
        <f>testdata[[#This Row],[roc]]*Smoothing_Multiplier+K194*(1-Smoothing_Multiplier)</f>
        <v>0.1140812062507298</v>
      </c>
      <c r="L195" s="11">
        <f>testdata[[#This Row],[ema35]]*10</f>
        <v>1.1408120625072979</v>
      </c>
      <c r="M195" s="16">
        <f>(testdata[[#This Row],[ema*10]]-M194)*Smoothing_Constant+M194</f>
        <v>0.94957063863951163</v>
      </c>
      <c r="N195" s="16">
        <f>(testdata[[#This Row],[pmo]]-N194)*Signal_Constant+N194</f>
        <v>0.79798000263945001</v>
      </c>
    </row>
    <row r="196" spans="1:14" x14ac:dyDescent="0.25">
      <c r="A196" s="8">
        <v>195</v>
      </c>
      <c r="B196" s="4" t="s">
        <v>7</v>
      </c>
      <c r="C196" s="5" t="str">
        <f t="shared" si="3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>100*((testdata[[#This Row],[close]]-H195)/H195)</f>
        <v>0.26300649297278966</v>
      </c>
      <c r="K196" s="11">
        <f>testdata[[#This Row],[roc]]*Smoothing_Multiplier+K195*(1-Smoothing_Multiplier)</f>
        <v>0.12259122263484751</v>
      </c>
      <c r="L196" s="11">
        <f>testdata[[#This Row],[ema35]]*10</f>
        <v>1.2259122263484752</v>
      </c>
      <c r="M196" s="16">
        <f>(testdata[[#This Row],[ema*10]]-M195)*Smoothing_Constant+M195</f>
        <v>0.977204797410408</v>
      </c>
      <c r="N196" s="16">
        <f>(testdata[[#This Row],[pmo]]-N195)*Signal_Constant+N195</f>
        <v>0.83056632896144234</v>
      </c>
    </row>
    <row r="197" spans="1:14" x14ac:dyDescent="0.25">
      <c r="A197" s="8">
        <v>196</v>
      </c>
      <c r="B197" s="4" t="s">
        <v>7</v>
      </c>
      <c r="C197" s="5" t="str">
        <f t="shared" si="3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>100*((testdata[[#This Row],[close]]-H196)/H196)</f>
        <v>0.15984916796459334</v>
      </c>
      <c r="K197" s="11">
        <f>testdata[[#This Row],[roc]]*Smoothing_Multiplier+K196*(1-Smoothing_Multiplier)</f>
        <v>0.12472024808226156</v>
      </c>
      <c r="L197" s="11">
        <f>testdata[[#This Row],[ema35]]*10</f>
        <v>1.2472024808226156</v>
      </c>
      <c r="M197" s="16">
        <f>(testdata[[#This Row],[ema*10]]-M196)*Smoothing_Constant+M196</f>
        <v>1.0042045657516288</v>
      </c>
      <c r="N197" s="16">
        <f>(testdata[[#This Row],[pmo]]-N196)*Signal_Constant+N196</f>
        <v>0.86213691746874899</v>
      </c>
    </row>
    <row r="198" spans="1:14" x14ac:dyDescent="0.25">
      <c r="A198" s="8">
        <v>197</v>
      </c>
      <c r="B198" s="4" t="s">
        <v>7</v>
      </c>
      <c r="C198" s="5" t="str">
        <f t="shared" si="3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>100*((testdata[[#This Row],[close]]-H197)/H197)</f>
        <v>-0.15140974751401748</v>
      </c>
      <c r="K198" s="11">
        <f>testdata[[#This Row],[roc]]*Smoothing_Multiplier+K197*(1-Smoothing_Multiplier)</f>
        <v>0.10894139119104562</v>
      </c>
      <c r="L198" s="11">
        <f>testdata[[#This Row],[ema35]]*10</f>
        <v>1.0894139119104562</v>
      </c>
      <c r="M198" s="16">
        <f>(testdata[[#This Row],[ema*10]]-M197)*Smoothing_Constant+M197</f>
        <v>1.0127255003675115</v>
      </c>
      <c r="N198" s="16">
        <f>(testdata[[#This Row],[pmo]]-N197)*Signal_Constant+N197</f>
        <v>0.88951665981397854</v>
      </c>
    </row>
    <row r="199" spans="1:14" x14ac:dyDescent="0.25">
      <c r="A199" s="8">
        <v>198</v>
      </c>
      <c r="B199" s="4" t="s">
        <v>7</v>
      </c>
      <c r="C199" s="5" t="str">
        <f t="shared" si="3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>100*((testdata[[#This Row],[close]]-H198)/H198)</f>
        <v>0.12295081967213579</v>
      </c>
      <c r="K199" s="11">
        <f>testdata[[#This Row],[roc]]*Smoothing_Multiplier+K198*(1-Smoothing_Multiplier)</f>
        <v>0.10974192996139363</v>
      </c>
      <c r="L199" s="11">
        <f>testdata[[#This Row],[ema35]]*10</f>
        <v>1.0974192996139362</v>
      </c>
      <c r="M199" s="16">
        <f>(testdata[[#This Row],[ema*10]]-M198)*Smoothing_Constant+M198</f>
        <v>1.021194880292154</v>
      </c>
      <c r="N199" s="16">
        <f>(testdata[[#This Row],[pmo]]-N198)*Signal_Constant+N198</f>
        <v>0.91345815444637413</v>
      </c>
    </row>
    <row r="200" spans="1:14" x14ac:dyDescent="0.25">
      <c r="A200" s="8">
        <v>199</v>
      </c>
      <c r="B200" s="4" t="s">
        <v>7</v>
      </c>
      <c r="C200" s="5" t="str">
        <f t="shared" si="3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>100*((testdata[[#This Row],[close]]-H199)/H199)</f>
        <v>0.13507981989356696</v>
      </c>
      <c r="K200" s="11">
        <f>testdata[[#This Row],[roc]]*Smoothing_Multiplier+K199*(1-Smoothing_Multiplier)</f>
        <v>0.11118980938608926</v>
      </c>
      <c r="L200" s="11">
        <f>testdata[[#This Row],[ema35]]*10</f>
        <v>1.1118980938608927</v>
      </c>
      <c r="M200" s="16">
        <f>(testdata[[#This Row],[ema*10]]-M199)*Smoothing_Constant+M199</f>
        <v>1.0302652016490279</v>
      </c>
      <c r="N200" s="16">
        <f>(testdata[[#This Row],[pmo]]-N199)*Signal_Constant+N199</f>
        <v>0.93469579939231118</v>
      </c>
    </row>
    <row r="201" spans="1:14" x14ac:dyDescent="0.25">
      <c r="A201" s="8">
        <v>200</v>
      </c>
      <c r="B201" s="4" t="s">
        <v>7</v>
      </c>
      <c r="C201" s="5" t="str">
        <f t="shared" si="3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>100*((testdata[[#This Row],[close]]-H200)/H200)</f>
        <v>6.9492703266163552E-2</v>
      </c>
      <c r="K201" s="11">
        <f>testdata[[#This Row],[roc]]*Smoothing_Multiplier+K200*(1-Smoothing_Multiplier)</f>
        <v>0.1088071176078078</v>
      </c>
      <c r="L201" s="11">
        <f>testdata[[#This Row],[ema35]]*10</f>
        <v>1.0880711760780779</v>
      </c>
      <c r="M201" s="16">
        <f>(testdata[[#This Row],[ema*10]]-M200)*Smoothing_Constant+M200</f>
        <v>1.036045799091933</v>
      </c>
      <c r="N201" s="16">
        <f>(testdata[[#This Row],[pmo]]-N200)*Signal_Constant+N200</f>
        <v>0.95312307206496971</v>
      </c>
    </row>
    <row r="202" spans="1:14" x14ac:dyDescent="0.25">
      <c r="A202" s="8">
        <v>201</v>
      </c>
      <c r="B202" s="4" t="s">
        <v>7</v>
      </c>
      <c r="C202" s="5" t="str">
        <f t="shared" si="3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>100*((testdata[[#This Row],[close]]-H201)/H201)</f>
        <v>9.8039215686266612E-2</v>
      </c>
      <c r="K202" s="11">
        <f>testdata[[#This Row],[roc]]*Smoothing_Multiplier+K201*(1-Smoothing_Multiplier)</f>
        <v>0.10819180892657687</v>
      </c>
      <c r="L202" s="11">
        <f>testdata[[#This Row],[ema35]]*10</f>
        <v>1.0819180892657687</v>
      </c>
      <c r="M202" s="16">
        <f>(testdata[[#This Row],[ema*10]]-M201)*Smoothing_Constant+M201</f>
        <v>1.0406330281093166</v>
      </c>
      <c r="N202" s="16">
        <f>(testdata[[#This Row],[pmo]]-N201)*Signal_Constant+N201</f>
        <v>0.96903397316394191</v>
      </c>
    </row>
    <row r="203" spans="1:14" x14ac:dyDescent="0.25">
      <c r="A203" s="8">
        <v>202</v>
      </c>
      <c r="B203" s="4" t="s">
        <v>7</v>
      </c>
      <c r="C203" s="5" t="str">
        <f t="shared" si="3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>100*((testdata[[#This Row],[close]]-H202)/H202)</f>
        <v>2.4485798237023456E-2</v>
      </c>
      <c r="K203" s="11">
        <f>testdata[[#This Row],[roc]]*Smoothing_Multiplier+K202*(1-Smoothing_Multiplier)</f>
        <v>0.10340860831574525</v>
      </c>
      <c r="L203" s="11">
        <f>testdata[[#This Row],[ema35]]*10</f>
        <v>1.0340860831574525</v>
      </c>
      <c r="M203" s="16">
        <f>(testdata[[#This Row],[ema*10]]-M202)*Smoothing_Constant+M202</f>
        <v>1.0399783336141302</v>
      </c>
      <c r="N203" s="16">
        <f>(testdata[[#This Row],[pmo]]-N202)*Signal_Constant+N202</f>
        <v>0.98193294779124884</v>
      </c>
    </row>
    <row r="204" spans="1:14" x14ac:dyDescent="0.25">
      <c r="A204" s="8">
        <v>203</v>
      </c>
      <c r="B204" s="4" t="s">
        <v>7</v>
      </c>
      <c r="C204" s="5" t="str">
        <f t="shared" si="3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>100*((testdata[[#This Row],[close]]-H203)/H203)</f>
        <v>0.51815585475316617</v>
      </c>
      <c r="K204" s="11">
        <f>testdata[[#This Row],[roc]]*Smoothing_Multiplier+K203*(1-Smoothing_Multiplier)</f>
        <v>0.12710845096931217</v>
      </c>
      <c r="L204" s="11">
        <f>testdata[[#This Row],[ema35]]*10</f>
        <v>1.2710845096931216</v>
      </c>
      <c r="M204" s="16">
        <f>(testdata[[#This Row],[ema*10]]-M203)*Smoothing_Constant+M203</f>
        <v>1.0630889512220294</v>
      </c>
      <c r="N204" s="16">
        <f>(testdata[[#This Row],[pmo]]-N203)*Signal_Constant+N203</f>
        <v>0.99668858477866351</v>
      </c>
    </row>
    <row r="205" spans="1:14" x14ac:dyDescent="0.25">
      <c r="A205" s="8">
        <v>204</v>
      </c>
      <c r="B205" s="4" t="s">
        <v>7</v>
      </c>
      <c r="C205" s="5" t="str">
        <f t="shared" si="3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>100*((testdata[[#This Row],[close]]-H204)/H204)</f>
        <v>-0.38965783171652713</v>
      </c>
      <c r="K205" s="11">
        <f>testdata[[#This Row],[roc]]*Smoothing_Multiplier+K204*(1-Smoothing_Multiplier)</f>
        <v>9.7578949101549919E-2</v>
      </c>
      <c r="L205" s="11">
        <f>testdata[[#This Row],[ema35]]*10</f>
        <v>0.97578949101549917</v>
      </c>
      <c r="M205" s="16">
        <f>(testdata[[#This Row],[ema*10]]-M204)*Smoothing_Constant+M204</f>
        <v>1.0543590052013765</v>
      </c>
      <c r="N205" s="16">
        <f>(testdata[[#This Row],[pmo]]-N204)*Signal_Constant+N204</f>
        <v>1.0071741157646112</v>
      </c>
    </row>
    <row r="206" spans="1:14" x14ac:dyDescent="0.25">
      <c r="A206" s="8">
        <v>205</v>
      </c>
      <c r="B206" s="4" t="s">
        <v>7</v>
      </c>
      <c r="C206" s="5" t="str">
        <f t="shared" si="3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>100*((testdata[[#This Row],[close]]-H205)/H205)</f>
        <v>0.17521698382299289</v>
      </c>
      <c r="K206" s="11">
        <f>testdata[[#This Row],[roc]]*Smoothing_Multiplier+K205*(1-Smoothing_Multiplier)</f>
        <v>0.10201540822848951</v>
      </c>
      <c r="L206" s="11">
        <f>testdata[[#This Row],[ema35]]*10</f>
        <v>1.0201540822848951</v>
      </c>
      <c r="M206" s="16">
        <f>(testdata[[#This Row],[ema*10]]-M205)*Smoothing_Constant+M205</f>
        <v>1.0509385129097284</v>
      </c>
      <c r="N206" s="16">
        <f>(testdata[[#This Row],[pmo]]-N205)*Signal_Constant+N205</f>
        <v>1.0151312788819054</v>
      </c>
    </row>
    <row r="207" spans="1:14" x14ac:dyDescent="0.25">
      <c r="A207" s="8">
        <v>206</v>
      </c>
      <c r="B207" s="4" t="s">
        <v>7</v>
      </c>
      <c r="C207" s="5" t="str">
        <f t="shared" si="3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>100*((testdata[[#This Row],[close]]-H206)/H206)</f>
        <v>-0.4921900423039407</v>
      </c>
      <c r="K207" s="11">
        <f>testdata[[#This Row],[roc]]*Smoothing_Multiplier+K206*(1-Smoothing_Multiplier)</f>
        <v>6.8060811055207782E-2</v>
      </c>
      <c r="L207" s="11">
        <f>testdata[[#This Row],[ema35]]*10</f>
        <v>0.68060811055207782</v>
      </c>
      <c r="M207" s="16">
        <f>(testdata[[#This Row],[ema*10]]-M206)*Smoothing_Constant+M206</f>
        <v>1.0139054726739634</v>
      </c>
      <c r="N207" s="16">
        <f>(testdata[[#This Row],[pmo]]-N206)*Signal_Constant+N206</f>
        <v>1.0149084050259158</v>
      </c>
    </row>
    <row r="208" spans="1:14" x14ac:dyDescent="0.25">
      <c r="A208" s="8">
        <v>207</v>
      </c>
      <c r="B208" s="4" t="s">
        <v>7</v>
      </c>
      <c r="C208" s="5" t="str">
        <f t="shared" si="3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>100*((testdata[[#This Row],[close]]-H207)/H207)</f>
        <v>0.12672198830887554</v>
      </c>
      <c r="K208" s="11">
        <f>testdata[[#This Row],[roc]]*Smoothing_Multiplier+K207*(1-Smoothing_Multiplier)</f>
        <v>7.1412878326845938E-2</v>
      </c>
      <c r="L208" s="11">
        <f>testdata[[#This Row],[ema35]]*10</f>
        <v>0.71412878326845941</v>
      </c>
      <c r="M208" s="16">
        <f>(testdata[[#This Row],[ema*10]]-M207)*Smoothing_Constant+M207</f>
        <v>0.98392780373341293</v>
      </c>
      <c r="N208" s="16">
        <f>(testdata[[#This Row],[pmo]]-N207)*Signal_Constant+N207</f>
        <v>1.0092755684272789</v>
      </c>
    </row>
    <row r="209" spans="1:14" x14ac:dyDescent="0.25">
      <c r="A209" s="8">
        <v>208</v>
      </c>
      <c r="B209" s="4" t="s">
        <v>7</v>
      </c>
      <c r="C209" s="5" t="str">
        <f t="shared" si="3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>100*((testdata[[#This Row],[close]]-H208)/H208)</f>
        <v>0.81652649628480445</v>
      </c>
      <c r="K209" s="11">
        <f>testdata[[#This Row],[roc]]*Smoothing_Multiplier+K208*(1-Smoothing_Multiplier)</f>
        <v>0.11399079935301498</v>
      </c>
      <c r="L209" s="11">
        <f>testdata[[#This Row],[ema35]]*10</f>
        <v>1.1399079935301497</v>
      </c>
      <c r="M209" s="16">
        <f>(testdata[[#This Row],[ema*10]]-M208)*Smoothing_Constant+M208</f>
        <v>0.99952582271308665</v>
      </c>
      <c r="N209" s="16">
        <f>(testdata[[#This Row],[pmo]]-N208)*Signal_Constant+N208</f>
        <v>1.0075028873883349</v>
      </c>
    </row>
    <row r="210" spans="1:14" x14ac:dyDescent="0.25">
      <c r="A210" s="8">
        <v>209</v>
      </c>
      <c r="B210" s="4" t="s">
        <v>7</v>
      </c>
      <c r="C210" s="5" t="str">
        <f t="shared" si="3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>100*((testdata[[#This Row],[close]]-H209)/H209)</f>
        <v>-0.37256013606543598</v>
      </c>
      <c r="K210" s="11">
        <f>testdata[[#This Row],[roc]]*Smoothing_Multiplier+K209*(1-Smoothing_Multiplier)</f>
        <v>8.6187888757674927E-2</v>
      </c>
      <c r="L210" s="11">
        <f>testdata[[#This Row],[ema35]]*10</f>
        <v>0.86187888757674924</v>
      </c>
      <c r="M210" s="16">
        <f>(testdata[[#This Row],[ema*10]]-M209)*Smoothing_Constant+M209</f>
        <v>0.98576112919945291</v>
      </c>
      <c r="N210" s="16">
        <f>(testdata[[#This Row],[pmo]]-N209)*Signal_Constant+N209</f>
        <v>1.0035498404449019</v>
      </c>
    </row>
    <row r="211" spans="1:14" x14ac:dyDescent="0.25">
      <c r="A211" s="8">
        <v>210</v>
      </c>
      <c r="B211" s="4" t="s">
        <v>7</v>
      </c>
      <c r="C211" s="5" t="str">
        <f t="shared" si="3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>100*((testdata[[#This Row],[close]]-H210)/H210)</f>
        <v>0.15852369726037979</v>
      </c>
      <c r="K211" s="11">
        <f>testdata[[#This Row],[roc]]*Smoothing_Multiplier+K210*(1-Smoothing_Multiplier)</f>
        <v>9.032136352925807E-2</v>
      </c>
      <c r="L211" s="11">
        <f>testdata[[#This Row],[ema35]]*10</f>
        <v>0.9032136352925807</v>
      </c>
      <c r="M211" s="16">
        <f>(testdata[[#This Row],[ema*10]]-M210)*Smoothing_Constant+M210</f>
        <v>0.97750637980876565</v>
      </c>
      <c r="N211" s="16">
        <f>(testdata[[#This Row],[pmo]]-N210)*Signal_Constant+N210</f>
        <v>0.99881466578378619</v>
      </c>
    </row>
    <row r="212" spans="1:14" x14ac:dyDescent="0.25">
      <c r="A212" s="8">
        <v>211</v>
      </c>
      <c r="B212" s="4" t="s">
        <v>7</v>
      </c>
      <c r="C212" s="5" t="str">
        <f t="shared" si="3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>100*((testdata[[#This Row],[close]]-H211)/H211)</f>
        <v>0.12986485938070419</v>
      </c>
      <c r="K212" s="11">
        <f>testdata[[#This Row],[roc]]*Smoothing_Multiplier+K211*(1-Smoothing_Multiplier)</f>
        <v>9.2580991863626408E-2</v>
      </c>
      <c r="L212" s="11">
        <f>testdata[[#This Row],[ema35]]*10</f>
        <v>0.92580991863626405</v>
      </c>
      <c r="M212" s="16">
        <f>(testdata[[#This Row],[ema*10]]-M211)*Smoothing_Constant+M211</f>
        <v>0.97233673369151552</v>
      </c>
      <c r="N212" s="16">
        <f>(testdata[[#This Row],[pmo]]-N211)*Signal_Constant+N211</f>
        <v>0.99400049631246423</v>
      </c>
    </row>
    <row r="213" spans="1:14" x14ac:dyDescent="0.25">
      <c r="A213" s="8">
        <v>212</v>
      </c>
      <c r="B213" s="4" t="s">
        <v>7</v>
      </c>
      <c r="C213" s="5" t="str">
        <f t="shared" si="3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>100*((testdata[[#This Row],[close]]-H212)/H212)</f>
        <v>4.0530134154753275E-2</v>
      </c>
      <c r="K213" s="11">
        <f>testdata[[#This Row],[roc]]*Smoothing_Multiplier+K212*(1-Smoothing_Multiplier)</f>
        <v>8.960665713740508E-2</v>
      </c>
      <c r="L213" s="11">
        <f>testdata[[#This Row],[ema35]]*10</f>
        <v>0.89606657137405077</v>
      </c>
      <c r="M213" s="16">
        <f>(testdata[[#This Row],[ema*10]]-M212)*Smoothing_Constant+M212</f>
        <v>0.96470971745976908</v>
      </c>
      <c r="N213" s="16">
        <f>(testdata[[#This Row],[pmo]]-N212)*Signal_Constant+N212</f>
        <v>0.98867490015742876</v>
      </c>
    </row>
    <row r="214" spans="1:14" x14ac:dyDescent="0.25">
      <c r="A214" s="8">
        <v>213</v>
      </c>
      <c r="B214" s="4" t="s">
        <v>7</v>
      </c>
      <c r="C214" s="5" t="str">
        <f t="shared" si="3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>100*((testdata[[#This Row],[close]]-H213)/H213)</f>
        <v>0.33221245391564763</v>
      </c>
      <c r="K214" s="11">
        <f>testdata[[#This Row],[roc]]*Smoothing_Multiplier+K213*(1-Smoothing_Multiplier)</f>
        <v>0.10346984552473323</v>
      </c>
      <c r="L214" s="11">
        <f>testdata[[#This Row],[ema35]]*10</f>
        <v>1.0346984552473324</v>
      </c>
      <c r="M214" s="16">
        <f>(testdata[[#This Row],[ema*10]]-M213)*Smoothing_Constant+M213</f>
        <v>0.97170859123852538</v>
      </c>
      <c r="N214" s="16">
        <f>(testdata[[#This Row],[pmo]]-N213)*Signal_Constant+N213</f>
        <v>0.9855901167176282</v>
      </c>
    </row>
    <row r="215" spans="1:14" x14ac:dyDescent="0.25">
      <c r="A215" s="8">
        <v>214</v>
      </c>
      <c r="B215" s="4" t="s">
        <v>7</v>
      </c>
      <c r="C215" s="5" t="str">
        <f t="shared" si="3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>100*((testdata[[#This Row],[close]]-H214)/H214)</f>
        <v>0.15748031496062442</v>
      </c>
      <c r="K215" s="11">
        <f>testdata[[#This Row],[roc]]*Smoothing_Multiplier+K214*(1-Smoothing_Multiplier)</f>
        <v>0.10655615806392701</v>
      </c>
      <c r="L215" s="11">
        <f>testdata[[#This Row],[ema35]]*10</f>
        <v>1.0655615806392702</v>
      </c>
      <c r="M215" s="16">
        <f>(testdata[[#This Row],[ema*10]]-M214)*Smoothing_Constant+M214</f>
        <v>0.98109389017859983</v>
      </c>
      <c r="N215" s="16">
        <f>(testdata[[#This Row],[pmo]]-N214)*Signal_Constant+N214</f>
        <v>0.98477262098325935</v>
      </c>
    </row>
    <row r="216" spans="1:14" x14ac:dyDescent="0.25">
      <c r="A216" s="8">
        <v>215</v>
      </c>
      <c r="B216" s="4" t="s">
        <v>7</v>
      </c>
      <c r="C216" s="5" t="str">
        <f t="shared" si="3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>100*((testdata[[#This Row],[close]]-H215)/H215)</f>
        <v>-7.2568940493460091E-2</v>
      </c>
      <c r="K216" s="11">
        <f>testdata[[#This Row],[roc]]*Smoothing_Multiplier+K215*(1-Smoothing_Multiplier)</f>
        <v>9.6320438146362042E-2</v>
      </c>
      <c r="L216" s="11">
        <f>testdata[[#This Row],[ema35]]*10</f>
        <v>0.96320438146362042</v>
      </c>
      <c r="M216" s="16">
        <f>(testdata[[#This Row],[ema*10]]-M215)*Smoothing_Constant+M215</f>
        <v>0.97930493930710183</v>
      </c>
      <c r="N216" s="16">
        <f>(testdata[[#This Row],[pmo]]-N215)*Signal_Constant+N215</f>
        <v>0.98377849704213982</v>
      </c>
    </row>
    <row r="217" spans="1:14" x14ac:dyDescent="0.25">
      <c r="A217" s="8">
        <v>216</v>
      </c>
      <c r="B217" s="4" t="s">
        <v>7</v>
      </c>
      <c r="C217" s="5" t="str">
        <f t="shared" si="3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>100*((testdata[[#This Row],[close]]-H216)/H216)</f>
        <v>0.17348503187282271</v>
      </c>
      <c r="K217" s="11">
        <f>testdata[[#This Row],[roc]]*Smoothing_Multiplier+K216*(1-Smoothing_Multiplier)</f>
        <v>0.10072984350215979</v>
      </c>
      <c r="L217" s="11">
        <f>testdata[[#This Row],[ema35]]*10</f>
        <v>1.0072984350215979</v>
      </c>
      <c r="M217" s="16">
        <f>(testdata[[#This Row],[ema*10]]-M216)*Smoothing_Constant+M216</f>
        <v>0.98210428887855139</v>
      </c>
      <c r="N217" s="16">
        <f>(testdata[[#This Row],[pmo]]-N216)*Signal_Constant+N216</f>
        <v>0.98347409555785104</v>
      </c>
    </row>
    <row r="218" spans="1:14" x14ac:dyDescent="0.25">
      <c r="A218" s="8">
        <v>217</v>
      </c>
      <c r="B218" s="4" t="s">
        <v>7</v>
      </c>
      <c r="C218" s="5" t="str">
        <f t="shared" si="3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>100*((testdata[[#This Row],[close]]-H217)/H217)</f>
        <v>-0.36247935881429205</v>
      </c>
      <c r="K218" s="11">
        <f>testdata[[#This Row],[roc]]*Smoothing_Multiplier+K217*(1-Smoothing_Multiplier)</f>
        <v>7.426074622693396E-2</v>
      </c>
      <c r="L218" s="11">
        <f>testdata[[#This Row],[ema35]]*10</f>
        <v>0.7426074622693396</v>
      </c>
      <c r="M218" s="16">
        <f>(testdata[[#This Row],[ema*10]]-M217)*Smoothing_Constant+M217</f>
        <v>0.95815460621763027</v>
      </c>
      <c r="N218" s="16">
        <f>(testdata[[#This Row],[pmo]]-N217)*Signal_Constant+N217</f>
        <v>0.97887055204144724</v>
      </c>
    </row>
    <row r="219" spans="1:14" x14ac:dyDescent="0.25">
      <c r="A219" s="8">
        <v>218</v>
      </c>
      <c r="B219" s="4" t="s">
        <v>7</v>
      </c>
      <c r="C219" s="5" t="str">
        <f t="shared" si="3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>100*((testdata[[#This Row],[close]]-H218)/H218)</f>
        <v>-3.2337604591933418E-2</v>
      </c>
      <c r="K219" s="11">
        <f>testdata[[#This Row],[roc]]*Smoothing_Multiplier+K218*(1-Smoothing_Multiplier)</f>
        <v>6.8169411894427254E-2</v>
      </c>
      <c r="L219" s="11">
        <f>testdata[[#This Row],[ema35]]*10</f>
        <v>0.68169411894427256</v>
      </c>
      <c r="M219" s="16">
        <f>(testdata[[#This Row],[ema*10]]-M218)*Smoothing_Constant+M218</f>
        <v>0.93050855749029449</v>
      </c>
      <c r="N219" s="16">
        <f>(testdata[[#This Row],[pmo]]-N218)*Signal_Constant+N218</f>
        <v>0.97007746212305579</v>
      </c>
    </row>
    <row r="220" spans="1:14" x14ac:dyDescent="0.25">
      <c r="A220" s="8">
        <v>219</v>
      </c>
      <c r="B220" s="4" t="s">
        <v>7</v>
      </c>
      <c r="C220" s="5" t="str">
        <f t="shared" si="3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>100*((testdata[[#This Row],[close]]-H219)/H219)</f>
        <v>9.3000687396380968E-2</v>
      </c>
      <c r="K220" s="11">
        <f>testdata[[#This Row],[roc]]*Smoothing_Multiplier+K219*(1-Smoothing_Multiplier)</f>
        <v>6.9588341923110322E-2</v>
      </c>
      <c r="L220" s="11">
        <f>testdata[[#This Row],[ema35]]*10</f>
        <v>0.6958834192311032</v>
      </c>
      <c r="M220" s="16">
        <f>(testdata[[#This Row],[ema*10]]-M219)*Smoothing_Constant+M219</f>
        <v>0.90704604366437536</v>
      </c>
      <c r="N220" s="16">
        <f>(testdata[[#This Row],[pmo]]-N219)*Signal_Constant+N219</f>
        <v>0.95861720422147756</v>
      </c>
    </row>
    <row r="221" spans="1:14" x14ac:dyDescent="0.25">
      <c r="A221" s="8">
        <v>220</v>
      </c>
      <c r="B221" s="4" t="s">
        <v>7</v>
      </c>
      <c r="C221" s="5" t="str">
        <f t="shared" si="3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>100*((testdata[[#This Row],[close]]-H220)/H220)</f>
        <v>-0.23430556677708012</v>
      </c>
      <c r="K221" s="11">
        <f>testdata[[#This Row],[roc]]*Smoothing_Multiplier+K220*(1-Smoothing_Multiplier)</f>
        <v>5.2222975711670866E-2</v>
      </c>
      <c r="L221" s="11">
        <f>testdata[[#This Row],[ema35]]*10</f>
        <v>0.52222975711670871</v>
      </c>
      <c r="M221" s="16">
        <f>(testdata[[#This Row],[ema*10]]-M220)*Smoothing_Constant+M220</f>
        <v>0.86856441500960868</v>
      </c>
      <c r="N221" s="16">
        <f>(testdata[[#This Row],[pmo]]-N220)*Signal_Constant+N220</f>
        <v>0.94224396981931957</v>
      </c>
    </row>
    <row r="222" spans="1:14" x14ac:dyDescent="0.25">
      <c r="A222" s="8">
        <v>221</v>
      </c>
      <c r="B222" s="4" t="s">
        <v>7</v>
      </c>
      <c r="C222" s="5" t="str">
        <f t="shared" si="3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>100*((testdata[[#This Row],[close]]-H221)/H221)</f>
        <v>-0.49805636540331155</v>
      </c>
      <c r="K222" s="11">
        <f>testdata[[#This Row],[roc]]*Smoothing_Multiplier+K221*(1-Smoothing_Multiplier)</f>
        <v>2.0778441933671871E-2</v>
      </c>
      <c r="L222" s="11">
        <f>testdata[[#This Row],[ema35]]*10</f>
        <v>0.20778441933671871</v>
      </c>
      <c r="M222" s="16">
        <f>(testdata[[#This Row],[ema*10]]-M221)*Smoothing_Constant+M221</f>
        <v>0.80248641544231969</v>
      </c>
      <c r="N222" s="16">
        <f>(testdata[[#This Row],[pmo]]-N221)*Signal_Constant+N221</f>
        <v>0.91683350538713781</v>
      </c>
    </row>
    <row r="223" spans="1:14" x14ac:dyDescent="0.25">
      <c r="A223" s="8">
        <v>222</v>
      </c>
      <c r="B223" s="4" t="s">
        <v>7</v>
      </c>
      <c r="C223" s="5" t="str">
        <f t="shared" si="3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>100*((testdata[[#This Row],[close]]-H222)/H222)</f>
        <v>0.85052700118015845</v>
      </c>
      <c r="K223" s="11">
        <f>testdata[[#This Row],[roc]]*Smoothing_Multiplier+K222*(1-Smoothing_Multiplier)</f>
        <v>6.8192645319185383E-2</v>
      </c>
      <c r="L223" s="11">
        <f>testdata[[#This Row],[ema35]]*10</f>
        <v>0.68192645319185385</v>
      </c>
      <c r="M223" s="16">
        <f>(testdata[[#This Row],[ema*10]]-M222)*Smoothing_Constant+M222</f>
        <v>0.79043041921727308</v>
      </c>
      <c r="N223" s="16">
        <f>(testdata[[#This Row],[pmo]]-N222)*Signal_Constant+N222</f>
        <v>0.89385112608352602</v>
      </c>
    </row>
    <row r="224" spans="1:14" x14ac:dyDescent="0.25">
      <c r="A224" s="8">
        <v>223</v>
      </c>
      <c r="B224" s="4" t="s">
        <v>7</v>
      </c>
      <c r="C224" s="5" t="str">
        <f t="shared" si="3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>100*((testdata[[#This Row],[close]]-H223)/H223)</f>
        <v>-0.29456863852795973</v>
      </c>
      <c r="K224" s="11">
        <f>testdata[[#This Row],[roc]]*Smoothing_Multiplier+K223*(1-Smoothing_Multiplier)</f>
        <v>4.7463429099348517E-2</v>
      </c>
      <c r="L224" s="11">
        <f>testdata[[#This Row],[ema35]]*10</f>
        <v>0.4746342909934852</v>
      </c>
      <c r="M224" s="16">
        <f>(testdata[[#This Row],[ema*10]]-M223)*Smoothing_Constant+M223</f>
        <v>0.75885080639489433</v>
      </c>
      <c r="N224" s="16">
        <f>(testdata[[#This Row],[pmo]]-N223)*Signal_Constant+N223</f>
        <v>0.86930561341286572</v>
      </c>
    </row>
    <row r="225" spans="1:14" x14ac:dyDescent="0.25">
      <c r="A225" s="8">
        <v>224</v>
      </c>
      <c r="B225" s="4" t="s">
        <v>7</v>
      </c>
      <c r="C225" s="5" t="str">
        <f t="shared" si="3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>100*((testdata[[#This Row],[close]]-H224)/H224)</f>
        <v>0.16997855032578718</v>
      </c>
      <c r="K225" s="11">
        <f>testdata[[#This Row],[roc]]*Smoothing_Multiplier+K224*(1-Smoothing_Multiplier)</f>
        <v>5.4464293169430723E-2</v>
      </c>
      <c r="L225" s="11">
        <f>testdata[[#This Row],[ema35]]*10</f>
        <v>0.54464293169430722</v>
      </c>
      <c r="M225" s="16">
        <f>(testdata[[#This Row],[ema*10]]-M224)*Smoothing_Constant+M224</f>
        <v>0.73743001892483562</v>
      </c>
      <c r="N225" s="16">
        <f>(testdata[[#This Row],[pmo]]-N224)*Signal_Constant+N224</f>
        <v>0.8453282325968603</v>
      </c>
    </row>
    <row r="226" spans="1:14" x14ac:dyDescent="0.25">
      <c r="A226" s="8">
        <v>225</v>
      </c>
      <c r="B226" s="4" t="s">
        <v>7</v>
      </c>
      <c r="C226" s="5" t="str">
        <f t="shared" si="3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>100*((testdata[[#This Row],[close]]-H225)/H225)</f>
        <v>0.65451900933295815</v>
      </c>
      <c r="K226" s="11">
        <f>testdata[[#This Row],[roc]]*Smoothing_Multiplier+K225*(1-Smoothing_Multiplier)</f>
        <v>8.8753134093060862E-2</v>
      </c>
      <c r="L226" s="11">
        <f>testdata[[#This Row],[ema35]]*10</f>
        <v>0.88753134093060859</v>
      </c>
      <c r="M226" s="16">
        <f>(testdata[[#This Row],[ema*10]]-M225)*Smoothing_Constant+M225</f>
        <v>0.75244015112541296</v>
      </c>
      <c r="N226" s="16">
        <f>(testdata[[#This Row],[pmo]]-N225)*Signal_Constant+N225</f>
        <v>0.82843949051114263</v>
      </c>
    </row>
    <row r="227" spans="1:14" x14ac:dyDescent="0.25">
      <c r="A227" s="8">
        <v>226</v>
      </c>
      <c r="B227" s="4" t="s">
        <v>7</v>
      </c>
      <c r="C227" s="5" t="str">
        <f t="shared" si="3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>100*((testdata[[#This Row],[close]]-H226)/H226)</f>
        <v>-8.8307309436839745E-2</v>
      </c>
      <c r="K227" s="11">
        <f>testdata[[#This Row],[roc]]*Smoothing_Multiplier+K226*(1-Smoothing_Multiplier)</f>
        <v>7.8635394462780825E-2</v>
      </c>
      <c r="L227" s="11">
        <f>testdata[[#This Row],[ema35]]*10</f>
        <v>0.78635394462780828</v>
      </c>
      <c r="M227" s="16">
        <f>(testdata[[#This Row],[ema*10]]-M226)*Smoothing_Constant+M226</f>
        <v>0.75583153047565244</v>
      </c>
      <c r="N227" s="16">
        <f>(testdata[[#This Row],[pmo]]-N226)*Signal_Constant+N226</f>
        <v>0.81523804323196258</v>
      </c>
    </row>
    <row r="228" spans="1:14" x14ac:dyDescent="0.25">
      <c r="A228" s="8">
        <v>227</v>
      </c>
      <c r="B228" s="4" t="s">
        <v>7</v>
      </c>
      <c r="C228" s="5" t="str">
        <f t="shared" si="3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>100*((testdata[[#This Row],[close]]-H227)/H227)</f>
        <v>0.22899843316861243</v>
      </c>
      <c r="K228" s="11">
        <f>testdata[[#This Row],[roc]]*Smoothing_Multiplier+K227*(1-Smoothing_Multiplier)</f>
        <v>8.7227568103114064E-2</v>
      </c>
      <c r="L228" s="11">
        <f>testdata[[#This Row],[ema35]]*10</f>
        <v>0.87227568103114062</v>
      </c>
      <c r="M228" s="16">
        <f>(testdata[[#This Row],[ema*10]]-M227)*Smoothing_Constant+M227</f>
        <v>0.76747594553120124</v>
      </c>
      <c r="N228" s="16">
        <f>(testdata[[#This Row],[pmo]]-N227)*Signal_Constant+N227</f>
        <v>0.80655402546818777</v>
      </c>
    </row>
    <row r="229" spans="1:14" x14ac:dyDescent="0.25">
      <c r="A229" s="8">
        <v>228</v>
      </c>
      <c r="B229" s="4" t="s">
        <v>7</v>
      </c>
      <c r="C229" s="5" t="str">
        <f t="shared" si="3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>100*((testdata[[#This Row],[close]]-H228)/H228)</f>
        <v>-4.8100048100038532E-2</v>
      </c>
      <c r="K229" s="11">
        <f>testdata[[#This Row],[roc]]*Smoothing_Multiplier+K228*(1-Smoothing_Multiplier)</f>
        <v>7.9494561462933919E-2</v>
      </c>
      <c r="L229" s="11">
        <f>testdata[[#This Row],[ema35]]*10</f>
        <v>0.79494561462933921</v>
      </c>
      <c r="M229" s="16">
        <f>(testdata[[#This Row],[ema*10]]-M228)*Smoothing_Constant+M228</f>
        <v>0.77022291244101504</v>
      </c>
      <c r="N229" s="16">
        <f>(testdata[[#This Row],[pmo]]-N228)*Signal_Constant+N228</f>
        <v>0.79994836855415641</v>
      </c>
    </row>
    <row r="230" spans="1:14" x14ac:dyDescent="0.25">
      <c r="A230" s="8">
        <v>229</v>
      </c>
      <c r="B230" s="4" t="s">
        <v>7</v>
      </c>
      <c r="C230" s="5" t="str">
        <f t="shared" si="3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>100*((testdata[[#This Row],[close]]-H229)/H229)</f>
        <v>1.0145973692653081</v>
      </c>
      <c r="K230" s="11">
        <f>testdata[[#This Row],[roc]]*Smoothing_Multiplier+K229*(1-Smoothing_Multiplier)</f>
        <v>0.13292900762306958</v>
      </c>
      <c r="L230" s="11">
        <f>testdata[[#This Row],[ema35]]*10</f>
        <v>1.3292900762306958</v>
      </c>
      <c r="M230" s="16">
        <f>(testdata[[#This Row],[ema*10]]-M229)*Smoothing_Constant+M229</f>
        <v>0.82612962881998309</v>
      </c>
      <c r="N230" s="16">
        <f>(testdata[[#This Row],[pmo]]-N229)*Signal_Constant+N229</f>
        <v>0.80470859769339764</v>
      </c>
    </row>
    <row r="231" spans="1:14" x14ac:dyDescent="0.25">
      <c r="A231" s="8">
        <v>230</v>
      </c>
      <c r="B231" s="4" t="s">
        <v>7</v>
      </c>
      <c r="C231" s="5" t="str">
        <f t="shared" si="3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>100*((testdata[[#This Row],[close]]-H230)/H230)</f>
        <v>-5.9549803485639478E-2</v>
      </c>
      <c r="K231" s="11">
        <f>testdata[[#This Row],[roc]]*Smoothing_Multiplier+K230*(1-Smoothing_Multiplier)</f>
        <v>0.12193021841685762</v>
      </c>
      <c r="L231" s="11">
        <f>testdata[[#This Row],[ema35]]*10</f>
        <v>1.2193021841685763</v>
      </c>
      <c r="M231" s="16">
        <f>(testdata[[#This Row],[ema*10]]-M230)*Smoothing_Constant+M230</f>
        <v>0.86544688435484241</v>
      </c>
      <c r="N231" s="16">
        <f>(testdata[[#This Row],[pmo]]-N230)*Signal_Constant+N230</f>
        <v>0.81575192254093309</v>
      </c>
    </row>
    <row r="232" spans="1:14" x14ac:dyDescent="0.25">
      <c r="A232" s="8">
        <v>231</v>
      </c>
      <c r="B232" s="4" t="s">
        <v>7</v>
      </c>
      <c r="C232" s="5" t="str">
        <f t="shared" si="3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>100*((testdata[[#This Row],[close]]-H231)/H231)</f>
        <v>0.87391753396360872</v>
      </c>
      <c r="K232" s="11">
        <f>testdata[[#This Row],[roc]]*Smoothing_Multiplier+K231*(1-Smoothing_Multiplier)</f>
        <v>0.16490092216238625</v>
      </c>
      <c r="L232" s="11">
        <f>testdata[[#This Row],[ema35]]*10</f>
        <v>1.6490092216238625</v>
      </c>
      <c r="M232" s="16">
        <f>(testdata[[#This Row],[ema*10]]-M231)*Smoothing_Constant+M231</f>
        <v>0.94380311808174444</v>
      </c>
      <c r="N232" s="16">
        <f>(testdata[[#This Row],[pmo]]-N231)*Signal_Constant+N231</f>
        <v>0.83903395809380787</v>
      </c>
    </row>
    <row r="233" spans="1:14" x14ac:dyDescent="0.25">
      <c r="A233" s="8">
        <v>232</v>
      </c>
      <c r="B233" s="4" t="s">
        <v>7</v>
      </c>
      <c r="C233" s="5" t="str">
        <f t="shared" si="3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>100*((testdata[[#This Row],[close]]-H232)/H232)</f>
        <v>-0.20871071906749672</v>
      </c>
      <c r="K233" s="11">
        <f>testdata[[#This Row],[roc]]*Smoothing_Multiplier+K232*(1-Smoothing_Multiplier)</f>
        <v>0.14355168552067865</v>
      </c>
      <c r="L233" s="11">
        <f>testdata[[#This Row],[ema35]]*10</f>
        <v>1.4355168552067865</v>
      </c>
      <c r="M233" s="16">
        <f>(testdata[[#This Row],[ema*10]]-M232)*Smoothing_Constant+M232</f>
        <v>0.99297449179424868</v>
      </c>
      <c r="N233" s="16">
        <f>(testdata[[#This Row],[pmo]]-N232)*Signal_Constant+N232</f>
        <v>0.86702314603934261</v>
      </c>
    </row>
    <row r="234" spans="1:14" x14ac:dyDescent="0.25">
      <c r="A234" s="8">
        <v>233</v>
      </c>
      <c r="B234" s="4" t="s">
        <v>7</v>
      </c>
      <c r="C234" s="5" t="str">
        <f t="shared" si="3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>100*((testdata[[#This Row],[close]]-H233)/H233)</f>
        <v>-0.11838522552384791</v>
      </c>
      <c r="K234" s="11">
        <f>testdata[[#This Row],[roc]]*Smoothing_Multiplier+K233*(1-Smoothing_Multiplier)</f>
        <v>0.12858386203241998</v>
      </c>
      <c r="L234" s="11">
        <f>testdata[[#This Row],[ema35]]*10</f>
        <v>1.2858386203241998</v>
      </c>
      <c r="M234" s="16">
        <f>(testdata[[#This Row],[ema*10]]-M233)*Smoothing_Constant+M233</f>
        <v>1.0222609046472437</v>
      </c>
      <c r="N234" s="16">
        <f>(testdata[[#This Row],[pmo]]-N233)*Signal_Constant+N233</f>
        <v>0.89524819305896097</v>
      </c>
    </row>
    <row r="235" spans="1:14" x14ac:dyDescent="0.25">
      <c r="A235" s="8">
        <v>234</v>
      </c>
      <c r="B235" s="4" t="s">
        <v>7</v>
      </c>
      <c r="C235" s="5" t="str">
        <f t="shared" si="3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>100*((testdata[[#This Row],[close]]-H234)/H234)</f>
        <v>-0.35952747817155584</v>
      </c>
      <c r="K235" s="11">
        <f>testdata[[#This Row],[roc]]*Smoothing_Multiplier+K234*(1-Smoothing_Multiplier)</f>
        <v>0.10069178544933563</v>
      </c>
      <c r="L235" s="11">
        <f>testdata[[#This Row],[ema35]]*10</f>
        <v>1.0069178544933564</v>
      </c>
      <c r="M235" s="16">
        <f>(testdata[[#This Row],[ema*10]]-M234)*Smoothing_Constant+M234</f>
        <v>1.0207265996318551</v>
      </c>
      <c r="N235" s="16">
        <f>(testdata[[#This Row],[pmo]]-N234)*Signal_Constant+N234</f>
        <v>0.91806244879948717</v>
      </c>
    </row>
    <row r="236" spans="1:14" x14ac:dyDescent="0.25">
      <c r="A236" s="8">
        <v>235</v>
      </c>
      <c r="B236" s="4" t="s">
        <v>7</v>
      </c>
      <c r="C236" s="5" t="str">
        <f t="shared" si="3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>100*((testdata[[#This Row],[close]]-H235)/H235)</f>
        <v>1.5860428231570366E-2</v>
      </c>
      <c r="K236" s="11">
        <f>testdata[[#This Row],[roc]]*Smoothing_Multiplier+K235*(1-Smoothing_Multiplier)</f>
        <v>9.5844279322606196E-2</v>
      </c>
      <c r="L236" s="11">
        <f>testdata[[#This Row],[ema35]]*10</f>
        <v>0.95844279322606196</v>
      </c>
      <c r="M236" s="16">
        <f>(testdata[[#This Row],[ema*10]]-M235)*Smoothing_Constant+M235</f>
        <v>1.0144982189912757</v>
      </c>
      <c r="N236" s="16">
        <f>(testdata[[#This Row],[pmo]]-N235)*Signal_Constant+N235</f>
        <v>0.93559622519799412</v>
      </c>
    </row>
    <row r="237" spans="1:14" x14ac:dyDescent="0.25">
      <c r="A237" s="8">
        <v>236</v>
      </c>
      <c r="B237" s="4" t="s">
        <v>7</v>
      </c>
      <c r="C237" s="5" t="str">
        <f t="shared" si="3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>100*((testdata[[#This Row],[close]]-H236)/H236)</f>
        <v>0.31715826197271763</v>
      </c>
      <c r="K237" s="11">
        <f>testdata[[#This Row],[roc]]*Smoothing_Multiplier+K236*(1-Smoothing_Multiplier)</f>
        <v>0.10849079261689829</v>
      </c>
      <c r="L237" s="11">
        <f>testdata[[#This Row],[ema35]]*10</f>
        <v>1.0849079261689829</v>
      </c>
      <c r="M237" s="16">
        <f>(testdata[[#This Row],[ema*10]]-M236)*Smoothing_Constant+M236</f>
        <v>1.0215391897090464</v>
      </c>
      <c r="N237" s="16">
        <f>(testdata[[#This Row],[pmo]]-N236)*Signal_Constant+N236</f>
        <v>0.9512222187454582</v>
      </c>
    </row>
    <row r="238" spans="1:14" x14ac:dyDescent="0.25">
      <c r="A238" s="8">
        <v>237</v>
      </c>
      <c r="B238" s="4" t="s">
        <v>7</v>
      </c>
      <c r="C238" s="5" t="str">
        <f t="shared" si="3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>100*((testdata[[#This Row],[close]]-H237)/H237)</f>
        <v>0.54536832121403556</v>
      </c>
      <c r="K238" s="11">
        <f>testdata[[#This Row],[roc]]*Smoothing_Multiplier+K237*(1-Smoothing_Multiplier)</f>
        <v>0.13345522282244898</v>
      </c>
      <c r="L238" s="11">
        <f>testdata[[#This Row],[ema35]]*10</f>
        <v>1.3345522282244899</v>
      </c>
      <c r="M238" s="16">
        <f>(testdata[[#This Row],[ema*10]]-M237)*Smoothing_Constant+M237</f>
        <v>1.0528404935605908</v>
      </c>
      <c r="N238" s="16">
        <f>(testdata[[#This Row],[pmo]]-N237)*Signal_Constant+N237</f>
        <v>0.96969826871184595</v>
      </c>
    </row>
    <row r="239" spans="1:14" x14ac:dyDescent="0.25">
      <c r="A239" s="8">
        <v>238</v>
      </c>
      <c r="B239" s="4" t="s">
        <v>7</v>
      </c>
      <c r="C239" s="5" t="str">
        <f t="shared" si="3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>100*((testdata[[#This Row],[close]]-H238)/H238)</f>
        <v>0.30264916280167053</v>
      </c>
      <c r="K239" s="11">
        <f>testdata[[#This Row],[roc]]*Smoothing_Multiplier+K238*(1-Smoothing_Multiplier)</f>
        <v>0.14312344796411877</v>
      </c>
      <c r="L239" s="11">
        <f>testdata[[#This Row],[ema35]]*10</f>
        <v>1.4312344796411878</v>
      </c>
      <c r="M239" s="16">
        <f>(testdata[[#This Row],[ema*10]]-M238)*Smoothing_Constant+M238</f>
        <v>1.0906798921686505</v>
      </c>
      <c r="N239" s="16">
        <f>(testdata[[#This Row],[pmo]]-N238)*Signal_Constant+N238</f>
        <v>0.99169492752217403</v>
      </c>
    </row>
    <row r="240" spans="1:14" x14ac:dyDescent="0.25">
      <c r="A240" s="8">
        <v>239</v>
      </c>
      <c r="B240" s="4" t="s">
        <v>7</v>
      </c>
      <c r="C240" s="5" t="str">
        <f t="shared" si="3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>100*((testdata[[#This Row],[close]]-H239)/H239)</f>
        <v>0.17633919824444086</v>
      </c>
      <c r="K240" s="11">
        <f>testdata[[#This Row],[roc]]*Smoothing_Multiplier+K239*(1-Smoothing_Multiplier)</f>
        <v>0.14502149083728003</v>
      </c>
      <c r="L240" s="11">
        <f>testdata[[#This Row],[ema35]]*10</f>
        <v>1.4502149083728002</v>
      </c>
      <c r="M240" s="16">
        <f>(testdata[[#This Row],[ema*10]]-M239)*Smoothing_Constant+M239</f>
        <v>1.1266333937890654</v>
      </c>
      <c r="N240" s="16">
        <f>(testdata[[#This Row],[pmo]]-N239)*Signal_Constant+N239</f>
        <v>1.0162291941161543</v>
      </c>
    </row>
    <row r="241" spans="1:14" x14ac:dyDescent="0.25">
      <c r="A241" s="8">
        <v>240</v>
      </c>
      <c r="B241" s="4" t="s">
        <v>7</v>
      </c>
      <c r="C241" s="5" t="str">
        <f t="shared" si="3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>100*((testdata[[#This Row],[close]]-H240)/H240)</f>
        <v>-1.1735252699097448E-2</v>
      </c>
      <c r="K241" s="11">
        <f>testdata[[#This Row],[roc]]*Smoothing_Multiplier+K240*(1-Smoothing_Multiplier)</f>
        <v>0.13606396263520132</v>
      </c>
      <c r="L241" s="11">
        <f>testdata[[#This Row],[ema35]]*10</f>
        <v>1.3606396263520133</v>
      </c>
      <c r="M241" s="16">
        <f>(testdata[[#This Row],[ema*10]]-M240)*Smoothing_Constant+M240</f>
        <v>1.1500340170453602</v>
      </c>
      <c r="N241" s="16">
        <f>(testdata[[#This Row],[pmo]]-N240)*Signal_Constant+N240</f>
        <v>1.0405573437396463</v>
      </c>
    </row>
    <row r="242" spans="1:14" x14ac:dyDescent="0.25">
      <c r="A242" s="8">
        <v>241</v>
      </c>
      <c r="B242" s="4" t="s">
        <v>7</v>
      </c>
      <c r="C242" s="5" t="str">
        <f t="shared" si="3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>100*((testdata[[#This Row],[close]]-H241)/H241)</f>
        <v>-0.41078205078049029</v>
      </c>
      <c r="K242" s="11">
        <f>testdata[[#This Row],[roc]]*Smoothing_Multiplier+K241*(1-Smoothing_Multiplier)</f>
        <v>0.10481561901144752</v>
      </c>
      <c r="L242" s="11">
        <f>testdata[[#This Row],[ema35]]*10</f>
        <v>1.0481561901144751</v>
      </c>
      <c r="M242" s="16">
        <f>(testdata[[#This Row],[ema*10]]-M241)*Smoothing_Constant+M241</f>
        <v>1.1398462343522717</v>
      </c>
      <c r="N242" s="16">
        <f>(testdata[[#This Row],[pmo]]-N241)*Signal_Constant+N241</f>
        <v>1.0586098693055781</v>
      </c>
    </row>
    <row r="243" spans="1:14" x14ac:dyDescent="0.25">
      <c r="A243" s="8">
        <v>242</v>
      </c>
      <c r="B243" s="4" t="s">
        <v>7</v>
      </c>
      <c r="C243" s="5" t="str">
        <f t="shared" si="3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>100*((testdata[[#This Row],[close]]-H242)/H242)</f>
        <v>0.83280955373978804</v>
      </c>
      <c r="K243" s="11">
        <f>testdata[[#This Row],[roc]]*Smoothing_Multiplier+K242*(1-Smoothing_Multiplier)</f>
        <v>0.14641527242449556</v>
      </c>
      <c r="L243" s="11">
        <f>testdata[[#This Row],[ema35]]*10</f>
        <v>1.4641527242449557</v>
      </c>
      <c r="M243" s="16">
        <f>(testdata[[#This Row],[ema*10]]-M242)*Smoothing_Constant+M242</f>
        <v>1.17227688334154</v>
      </c>
      <c r="N243" s="16">
        <f>(testdata[[#This Row],[pmo]]-N242)*Signal_Constant+N242</f>
        <v>1.0792765991302984</v>
      </c>
    </row>
    <row r="244" spans="1:14" x14ac:dyDescent="0.25">
      <c r="A244" s="8">
        <v>243</v>
      </c>
      <c r="B244" s="4" t="s">
        <v>7</v>
      </c>
      <c r="C244" s="5" t="str">
        <f t="shared" si="3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>100*((testdata[[#This Row],[close]]-H243)/H243)</f>
        <v>0.63503194639239346</v>
      </c>
      <c r="K244" s="11">
        <f>testdata[[#This Row],[roc]]*Smoothing_Multiplier+K243*(1-Smoothing_Multiplier)</f>
        <v>0.17433622522266115</v>
      </c>
      <c r="L244" s="11">
        <f>testdata[[#This Row],[ema35]]*10</f>
        <v>1.7433622522266115</v>
      </c>
      <c r="M244" s="16">
        <f>(testdata[[#This Row],[ema*10]]-M243)*Smoothing_Constant+M243</f>
        <v>1.2293854202300472</v>
      </c>
      <c r="N244" s="16">
        <f>(testdata[[#This Row],[pmo]]-N243)*Signal_Constant+N243</f>
        <v>1.1065691120575254</v>
      </c>
    </row>
    <row r="245" spans="1:14" x14ac:dyDescent="0.25">
      <c r="A245" s="8">
        <v>244</v>
      </c>
      <c r="B245" s="4" t="s">
        <v>7</v>
      </c>
      <c r="C245" s="5" t="str">
        <f t="shared" si="3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>100*((testdata[[#This Row],[close]]-H244)/H244)</f>
        <v>-0.38326042352212814</v>
      </c>
      <c r="K245" s="11">
        <f>testdata[[#This Row],[roc]]*Smoothing_Multiplier+K244*(1-Smoothing_Multiplier)</f>
        <v>0.14247355958010174</v>
      </c>
      <c r="L245" s="11">
        <f>testdata[[#This Row],[ema35]]*10</f>
        <v>1.4247355958010175</v>
      </c>
      <c r="M245" s="16">
        <f>(testdata[[#This Row],[ema*10]]-M244)*Smoothing_Constant+M244</f>
        <v>1.2489204377871441</v>
      </c>
      <c r="N245" s="16">
        <f>(testdata[[#This Row],[pmo]]-N244)*Signal_Constant+N244</f>
        <v>1.1324511712810925</v>
      </c>
    </row>
    <row r="246" spans="1:14" x14ac:dyDescent="0.25">
      <c r="A246" s="8">
        <v>245</v>
      </c>
      <c r="B246" s="4" t="s">
        <v>7</v>
      </c>
      <c r="C246" s="5" t="str">
        <f t="shared" si="3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>100*((testdata[[#This Row],[close]]-H245)/H245)</f>
        <v>-5.4406964091398398E-2</v>
      </c>
      <c r="K246" s="11">
        <f>testdata[[#This Row],[roc]]*Smoothing_Multiplier+K245*(1-Smoothing_Multiplier)</f>
        <v>0.13122324394173029</v>
      </c>
      <c r="L246" s="11">
        <f>testdata[[#This Row],[ema35]]*10</f>
        <v>1.3122324394173028</v>
      </c>
      <c r="M246" s="16">
        <f>(testdata[[#This Row],[ema*10]]-M245)*Smoothing_Constant+M245</f>
        <v>1.2552516379501599</v>
      </c>
      <c r="N246" s="16">
        <f>(testdata[[#This Row],[pmo]]-N245)*Signal_Constant+N245</f>
        <v>1.1547785288572865</v>
      </c>
    </row>
    <row r="247" spans="1:14" x14ac:dyDescent="0.25">
      <c r="A247" s="8">
        <v>246</v>
      </c>
      <c r="B247" s="4" t="s">
        <v>7</v>
      </c>
      <c r="C247" s="5" t="str">
        <f t="shared" si="3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>100*((testdata[[#This Row],[close]]-H246)/H246)</f>
        <v>0.20608134380588408</v>
      </c>
      <c r="K247" s="11">
        <f>testdata[[#This Row],[roc]]*Smoothing_Multiplier+K246*(1-Smoothing_Multiplier)</f>
        <v>0.13550084964825337</v>
      </c>
      <c r="L247" s="11">
        <f>testdata[[#This Row],[ema35]]*10</f>
        <v>1.3550084964825337</v>
      </c>
      <c r="M247" s="16">
        <f>(testdata[[#This Row],[ema*10]]-M246)*Smoothing_Constant+M246</f>
        <v>1.2652273238033973</v>
      </c>
      <c r="N247" s="16">
        <f>(testdata[[#This Row],[pmo]]-N246)*Signal_Constant+N246</f>
        <v>1.1748601279383974</v>
      </c>
    </row>
    <row r="248" spans="1:14" x14ac:dyDescent="0.25">
      <c r="A248" s="8">
        <v>247</v>
      </c>
      <c r="B248" s="4" t="s">
        <v>7</v>
      </c>
      <c r="C248" s="5" t="str">
        <f t="shared" si="3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>100*((testdata[[#This Row],[close]]-H247)/H247)</f>
        <v>-2.3281983625005734E-2</v>
      </c>
      <c r="K248" s="11">
        <f>testdata[[#This Row],[roc]]*Smoothing_Multiplier+K247*(1-Smoothing_Multiplier)</f>
        <v>0.12642754488978145</v>
      </c>
      <c r="L248" s="11">
        <f>testdata[[#This Row],[ema35]]*10</f>
        <v>1.2642754488978145</v>
      </c>
      <c r="M248" s="16">
        <f>(testdata[[#This Row],[ema*10]]-M247)*Smoothing_Constant+M247</f>
        <v>1.2651321363128389</v>
      </c>
      <c r="N248" s="16">
        <f>(testdata[[#This Row],[pmo]]-N247)*Signal_Constant+N247</f>
        <v>1.1912732203701142</v>
      </c>
    </row>
    <row r="249" spans="1:14" x14ac:dyDescent="0.25">
      <c r="A249" s="8">
        <v>248</v>
      </c>
      <c r="B249" s="4" t="s">
        <v>7</v>
      </c>
      <c r="C249" s="5" t="str">
        <f t="shared" si="3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>100*((testdata[[#This Row],[close]]-H248)/H248)</f>
        <v>-0.12031826120706474</v>
      </c>
      <c r="K249" s="11">
        <f>testdata[[#This Row],[roc]]*Smoothing_Multiplier+K248*(1-Smoothing_Multiplier)</f>
        <v>0.11232778454139022</v>
      </c>
      <c r="L249" s="11">
        <f>testdata[[#This Row],[ema35]]*10</f>
        <v>1.1232778454139023</v>
      </c>
      <c r="M249" s="16">
        <f>(testdata[[#This Row],[ema*10]]-M248)*Smoothing_Constant+M248</f>
        <v>1.2509467072229452</v>
      </c>
      <c r="N249" s="16">
        <f>(testdata[[#This Row],[pmo]]-N248)*Signal_Constant+N248</f>
        <v>1.2021229452524471</v>
      </c>
    </row>
    <row r="250" spans="1:14" x14ac:dyDescent="0.25">
      <c r="A250" s="8">
        <v>249</v>
      </c>
      <c r="B250" s="4" t="s">
        <v>7</v>
      </c>
      <c r="C250" s="5" t="str">
        <f t="shared" si="3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>100*((testdata[[#This Row],[close]]-H249)/H249)</f>
        <v>4.6630916297507014E-2</v>
      </c>
      <c r="K250" s="11">
        <f>testdata[[#This Row],[roc]]*Smoothing_Multiplier+K249*(1-Smoothing_Multiplier)</f>
        <v>0.10857367778459689</v>
      </c>
      <c r="L250" s="11">
        <f>testdata[[#This Row],[ema35]]*10</f>
        <v>1.085736777845969</v>
      </c>
      <c r="M250" s="16">
        <f>(testdata[[#This Row],[ema*10]]-M249)*Smoothing_Constant+M249</f>
        <v>1.2344257142852475</v>
      </c>
      <c r="N250" s="16">
        <f>(testdata[[#This Row],[pmo]]-N249)*Signal_Constant+N249</f>
        <v>1.2079961759856837</v>
      </c>
    </row>
    <row r="251" spans="1:14" x14ac:dyDescent="0.25">
      <c r="A251" s="8">
        <v>250</v>
      </c>
      <c r="B251" s="4" t="s">
        <v>7</v>
      </c>
      <c r="C251" s="5" t="str">
        <f t="shared" si="3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>100*((testdata[[#This Row],[close]]-H250)/H250)</f>
        <v>0.20585722053912436</v>
      </c>
      <c r="K251" s="11">
        <f>testdata[[#This Row],[roc]]*Smoothing_Multiplier+K250*(1-Smoothing_Multiplier)</f>
        <v>0.11413273737056989</v>
      </c>
      <c r="L251" s="11">
        <f>testdata[[#This Row],[ema35]]*10</f>
        <v>1.1413273737056988</v>
      </c>
      <c r="M251" s="16">
        <f>(testdata[[#This Row],[ema*10]]-M250)*Smoothing_Constant+M250</f>
        <v>1.2251158802272926</v>
      </c>
      <c r="N251" s="16">
        <f>(testdata[[#This Row],[pmo]]-N250)*Signal_Constant+N250</f>
        <v>1.211108849484158</v>
      </c>
    </row>
    <row r="252" spans="1:14" x14ac:dyDescent="0.25">
      <c r="A252" s="8">
        <v>251</v>
      </c>
      <c r="B252" s="4" t="s">
        <v>7</v>
      </c>
      <c r="C252" s="5" t="str">
        <f t="shared" si="3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>100*((testdata[[#This Row],[close]]-H251)/H251)</f>
        <v>-0.37598356525447779</v>
      </c>
      <c r="K252" s="11">
        <f>testdata[[#This Row],[roc]]*Smoothing_Multiplier+K251*(1-Smoothing_Multiplier)</f>
        <v>8.6126091506281449E-2</v>
      </c>
      <c r="L252" s="11">
        <f>testdata[[#This Row],[ema35]]*10</f>
        <v>0.86126091506281455</v>
      </c>
      <c r="M252" s="16">
        <f>(testdata[[#This Row],[ema*10]]-M251)*Smoothing_Constant+M251</f>
        <v>1.1887303837108447</v>
      </c>
      <c r="N252" s="16">
        <f>(testdata[[#This Row],[pmo]]-N251)*Signal_Constant+N251</f>
        <v>1.2070400375253738</v>
      </c>
    </row>
    <row r="253" spans="1:14" x14ac:dyDescent="0.25">
      <c r="A253" s="8">
        <v>252</v>
      </c>
      <c r="B253" s="4" t="s">
        <v>7</v>
      </c>
      <c r="C253" s="5" t="str">
        <f t="shared" si="3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>100*((testdata[[#This Row],[close]]-H252)/H252)</f>
        <v>0.71589759551787091</v>
      </c>
      <c r="K253" s="11">
        <f>testdata[[#This Row],[roc]]*Smoothing_Multiplier+K252*(1-Smoothing_Multiplier)</f>
        <v>0.12211303459265799</v>
      </c>
      <c r="L253" s="11">
        <f>testdata[[#This Row],[ema35]]*10</f>
        <v>1.2211303459265799</v>
      </c>
      <c r="M253" s="16">
        <f>(testdata[[#This Row],[ema*10]]-M252)*Smoothing_Constant+M252</f>
        <v>1.1919703799324182</v>
      </c>
      <c r="N253" s="16">
        <f>(testdata[[#This Row],[pmo]]-N252)*Signal_Constant+N252</f>
        <v>1.2043000997812001</v>
      </c>
    </row>
    <row r="254" spans="1:14" x14ac:dyDescent="0.25">
      <c r="A254" s="8">
        <v>253</v>
      </c>
      <c r="B254" s="4" t="s">
        <v>7</v>
      </c>
      <c r="C254" s="5" t="str">
        <f t="shared" si="3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>100*((testdata[[#This Row],[close]]-H253)/H253)</f>
        <v>0.63354709109170448</v>
      </c>
      <c r="K254" s="11">
        <f>testdata[[#This Row],[roc]]*Smoothing_Multiplier+K253*(1-Smoothing_Multiplier)</f>
        <v>0.15133783782117494</v>
      </c>
      <c r="L254" s="11">
        <f>testdata[[#This Row],[ema35]]*10</f>
        <v>1.5133783782117494</v>
      </c>
      <c r="M254" s="16">
        <f>(testdata[[#This Row],[ema*10]]-M253)*Smoothing_Constant+M253</f>
        <v>1.2241111797603512</v>
      </c>
      <c r="N254" s="16">
        <f>(testdata[[#This Row],[pmo]]-N253)*Signal_Constant+N253</f>
        <v>1.2079021143228639</v>
      </c>
    </row>
    <row r="255" spans="1:14" x14ac:dyDescent="0.25">
      <c r="A255" s="8">
        <v>254</v>
      </c>
      <c r="B255" s="4" t="s">
        <v>7</v>
      </c>
      <c r="C255" s="5" t="str">
        <f t="shared" si="3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>100*((testdata[[#This Row],[close]]-H254)/H254)</f>
        <v>0.41842610364682337</v>
      </c>
      <c r="K255" s="11">
        <f>testdata[[#This Row],[roc]]*Smoothing_Multiplier+K254*(1-Smoothing_Multiplier)</f>
        <v>0.16660002443978342</v>
      </c>
      <c r="L255" s="11">
        <f>testdata[[#This Row],[ema35]]*10</f>
        <v>1.6660002443978341</v>
      </c>
      <c r="M255" s="16">
        <f>(testdata[[#This Row],[ema*10]]-M254)*Smoothing_Constant+M254</f>
        <v>1.2683000862240994</v>
      </c>
      <c r="N255" s="16">
        <f>(testdata[[#This Row],[pmo]]-N254)*Signal_Constant+N254</f>
        <v>1.2188835637594522</v>
      </c>
    </row>
    <row r="256" spans="1:14" x14ac:dyDescent="0.25">
      <c r="A256" s="8">
        <v>255</v>
      </c>
      <c r="B256" s="4" t="s">
        <v>7</v>
      </c>
      <c r="C256" s="5" t="str">
        <f t="shared" si="3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>100*((testdata[[#This Row],[close]]-H255)/H255)</f>
        <v>0.6689858175006691</v>
      </c>
      <c r="K256" s="11">
        <f>testdata[[#This Row],[roc]]*Smoothing_Multiplier+K255*(1-Smoothing_Multiplier)</f>
        <v>0.1953077840432626</v>
      </c>
      <c r="L256" s="11">
        <f>testdata[[#This Row],[ema35]]*10</f>
        <v>1.9530778404326261</v>
      </c>
      <c r="M256" s="16">
        <f>(testdata[[#This Row],[ema*10]]-M255)*Smoothing_Constant+M255</f>
        <v>1.3367778616449522</v>
      </c>
      <c r="N256" s="16">
        <f>(testdata[[#This Row],[pmo]]-N255)*Signal_Constant+N255</f>
        <v>1.2403188906477249</v>
      </c>
    </row>
    <row r="257" spans="1:14" x14ac:dyDescent="0.25">
      <c r="A257" s="8">
        <v>256</v>
      </c>
      <c r="B257" s="4" t="s">
        <v>7</v>
      </c>
      <c r="C257" s="5" t="str">
        <f t="shared" si="3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>100*((testdata[[#This Row],[close]]-H256)/H256)</f>
        <v>0.18227386648439972</v>
      </c>
      <c r="K257" s="11">
        <f>testdata[[#This Row],[roc]]*Smoothing_Multiplier+K256*(1-Smoothing_Multiplier)</f>
        <v>0.19456298875418471</v>
      </c>
      <c r="L257" s="11">
        <f>testdata[[#This Row],[ema35]]*10</f>
        <v>1.945629887541847</v>
      </c>
      <c r="M257" s="16">
        <f>(testdata[[#This Row],[ema*10]]-M256)*Smoothing_Constant+M256</f>
        <v>1.3976630642346417</v>
      </c>
      <c r="N257" s="16">
        <f>(testdata[[#This Row],[pmo]]-N256)*Signal_Constant+N256</f>
        <v>1.2689269222089825</v>
      </c>
    </row>
    <row r="258" spans="1:14" x14ac:dyDescent="0.25">
      <c r="A258" s="8">
        <v>257</v>
      </c>
      <c r="B258" s="4" t="s">
        <v>7</v>
      </c>
      <c r="C258" s="5" t="str">
        <f t="shared" ref="C258:C321" si="4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>100*((testdata[[#This Row],[close]]-H257)/H257)</f>
        <v>0.22742779167615146</v>
      </c>
      <c r="K258" s="11">
        <f>testdata[[#This Row],[roc]]*Smoothing_Multiplier+K257*(1-Smoothing_Multiplier)</f>
        <v>0.19644097749258282</v>
      </c>
      <c r="L258" s="11">
        <f>testdata[[#This Row],[ema35]]*10</f>
        <v>1.9644097749258282</v>
      </c>
      <c r="M258" s="16">
        <f>(testdata[[#This Row],[ema*10]]-M257)*Smoothing_Constant+M257</f>
        <v>1.4543377353037603</v>
      </c>
      <c r="N258" s="16">
        <f>(testdata[[#This Row],[pmo]]-N257)*Signal_Constant+N257</f>
        <v>1.3026379791353058</v>
      </c>
    </row>
    <row r="259" spans="1:14" x14ac:dyDescent="0.25">
      <c r="A259" s="8">
        <v>258</v>
      </c>
      <c r="B259" s="4" t="s">
        <v>7</v>
      </c>
      <c r="C259" s="5" t="str">
        <f t="shared" si="4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>100*((testdata[[#This Row],[close]]-H258)/H258)</f>
        <v>-0.15505634974662469</v>
      </c>
      <c r="K259" s="11">
        <f>testdata[[#This Row],[roc]]*Smoothing_Multiplier+K258*(1-Smoothing_Multiplier)</f>
        <v>0.17635541593605669</v>
      </c>
      <c r="L259" s="11">
        <f>testdata[[#This Row],[ema35]]*10</f>
        <v>1.763554159360567</v>
      </c>
      <c r="M259" s="16">
        <f>(testdata[[#This Row],[ema*10]]-M258)*Smoothing_Constant+M258</f>
        <v>1.4852593777094409</v>
      </c>
      <c r="N259" s="16">
        <f>(testdata[[#This Row],[pmo]]-N258)*Signal_Constant+N258</f>
        <v>1.3358418697851486</v>
      </c>
    </row>
    <row r="260" spans="1:14" x14ac:dyDescent="0.25">
      <c r="A260" s="8">
        <v>259</v>
      </c>
      <c r="B260" s="4" t="s">
        <v>7</v>
      </c>
      <c r="C260" s="5" t="str">
        <f t="shared" si="4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>100*((testdata[[#This Row],[close]]-H259)/H259)</f>
        <v>0.73103291541987314</v>
      </c>
      <c r="K260" s="11">
        <f>testdata[[#This Row],[roc]]*Smoothing_Multiplier+K259*(1-Smoothing_Multiplier)</f>
        <v>0.20805127304941762</v>
      </c>
      <c r="L260" s="11">
        <f>testdata[[#This Row],[ema35]]*10</f>
        <v>2.080512730494176</v>
      </c>
      <c r="M260" s="16">
        <f>(testdata[[#This Row],[ema*10]]-M259)*Smoothing_Constant+M259</f>
        <v>1.5447847129879144</v>
      </c>
      <c r="N260" s="16">
        <f>(testdata[[#This Row],[pmo]]-N259)*Signal_Constant+N259</f>
        <v>1.373831477640197</v>
      </c>
    </row>
    <row r="261" spans="1:14" x14ac:dyDescent="0.25">
      <c r="A261" s="8">
        <v>260</v>
      </c>
      <c r="B261" s="4" t="s">
        <v>7</v>
      </c>
      <c r="C261" s="5" t="str">
        <f t="shared" si="4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>100*((testdata[[#This Row],[close]]-H260)/H260)</f>
        <v>0.65052267428744015</v>
      </c>
      <c r="K261" s="11">
        <f>testdata[[#This Row],[roc]]*Smoothing_Multiplier+K260*(1-Smoothing_Multiplier)</f>
        <v>0.23333535312016174</v>
      </c>
      <c r="L261" s="11">
        <f>testdata[[#This Row],[ema35]]*10</f>
        <v>2.3333535312016176</v>
      </c>
      <c r="M261" s="16">
        <f>(testdata[[#This Row],[ema*10]]-M260)*Smoothing_Constant+M260</f>
        <v>1.6236415948092848</v>
      </c>
      <c r="N261" s="16">
        <f>(testdata[[#This Row],[pmo]]-N260)*Signal_Constant+N260</f>
        <v>1.4192514989436675</v>
      </c>
    </row>
    <row r="262" spans="1:14" x14ac:dyDescent="0.25">
      <c r="A262" s="8">
        <v>261</v>
      </c>
      <c r="B262" s="4" t="s">
        <v>7</v>
      </c>
      <c r="C262" s="5" t="str">
        <f t="shared" si="4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>100*((testdata[[#This Row],[close]]-H261)/H261)</f>
        <v>-0.33997085964061152</v>
      </c>
      <c r="K262" s="11">
        <f>testdata[[#This Row],[roc]]*Smoothing_Multiplier+K261*(1-Smoothing_Multiplier)</f>
        <v>0.20057499810526042</v>
      </c>
      <c r="L262" s="11">
        <f>testdata[[#This Row],[ema35]]*10</f>
        <v>2.0057499810526043</v>
      </c>
      <c r="M262" s="16">
        <f>(testdata[[#This Row],[ema*10]]-M261)*Smoothing_Constant+M261</f>
        <v>1.6618524334336167</v>
      </c>
      <c r="N262" s="16">
        <f>(testdata[[#This Row],[pmo]]-N261)*Signal_Constant+N261</f>
        <v>1.463360759760022</v>
      </c>
    </row>
    <row r="263" spans="1:14" x14ac:dyDescent="0.25">
      <c r="A263" s="8">
        <v>262</v>
      </c>
      <c r="B263" s="4" t="s">
        <v>7</v>
      </c>
      <c r="C263" s="5" t="str">
        <f t="shared" si="4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>100*((testdata[[#This Row],[close]]-H262)/H262)</f>
        <v>0.95216674164043358</v>
      </c>
      <c r="K263" s="11">
        <f>testdata[[#This Row],[roc]]*Smoothing_Multiplier+K262*(1-Smoothing_Multiplier)</f>
        <v>0.24352309773584174</v>
      </c>
      <c r="L263" s="11">
        <f>testdata[[#This Row],[ema35]]*10</f>
        <v>2.4352309773584175</v>
      </c>
      <c r="M263" s="16">
        <f>(testdata[[#This Row],[ema*10]]-M262)*Smoothing_Constant+M262</f>
        <v>1.7391902878260967</v>
      </c>
      <c r="N263" s="16">
        <f>(testdata[[#This Row],[pmo]]-N262)*Signal_Constant+N262</f>
        <v>1.513511583044763</v>
      </c>
    </row>
    <row r="264" spans="1:14" x14ac:dyDescent="0.25">
      <c r="A264" s="8">
        <v>263</v>
      </c>
      <c r="B264" s="4" t="s">
        <v>7</v>
      </c>
      <c r="C264" s="5" t="str">
        <f t="shared" si="4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>100*((testdata[[#This Row],[close]]-H263)/H263)</f>
        <v>-0.16709988860007005</v>
      </c>
      <c r="K264" s="11">
        <f>testdata[[#This Row],[roc]]*Smoothing_Multiplier+K263*(1-Smoothing_Multiplier)</f>
        <v>0.22005892708807534</v>
      </c>
      <c r="L264" s="11">
        <f>testdata[[#This Row],[ema35]]*10</f>
        <v>2.2005892708807533</v>
      </c>
      <c r="M264" s="16">
        <f>(testdata[[#This Row],[ema*10]]-M263)*Smoothing_Constant+M263</f>
        <v>1.7853301861315625</v>
      </c>
      <c r="N264" s="16">
        <f>(testdata[[#This Row],[pmo]]-N263)*Signal_Constant+N263</f>
        <v>1.5629331472423629</v>
      </c>
    </row>
    <row r="265" spans="1:14" x14ac:dyDescent="0.25">
      <c r="A265" s="8">
        <v>264</v>
      </c>
      <c r="B265" s="4" t="s">
        <v>7</v>
      </c>
      <c r="C265" s="5" t="str">
        <f t="shared" si="4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>100*((testdata[[#This Row],[close]]-H264)/H264)</f>
        <v>0.45378463827411952</v>
      </c>
      <c r="K265" s="11">
        <f>testdata[[#This Row],[roc]]*Smoothing_Multiplier+K264*(1-Smoothing_Multiplier)</f>
        <v>0.23341468201299215</v>
      </c>
      <c r="L265" s="11">
        <f>testdata[[#This Row],[ema35]]*10</f>
        <v>2.3341468201299214</v>
      </c>
      <c r="M265" s="16">
        <f>(testdata[[#This Row],[ema*10]]-M264)*Smoothing_Constant+M264</f>
        <v>1.8402118495313984</v>
      </c>
      <c r="N265" s="16">
        <f>(testdata[[#This Row],[pmo]]-N264)*Signal_Constant+N264</f>
        <v>1.6133474567494603</v>
      </c>
    </row>
    <row r="266" spans="1:14" x14ac:dyDescent="0.25">
      <c r="A266" s="8">
        <v>265</v>
      </c>
      <c r="B266" s="4" t="s">
        <v>7</v>
      </c>
      <c r="C266" s="5" t="str">
        <f t="shared" si="4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>100*((testdata[[#This Row],[close]]-H265)/H265)</f>
        <v>0.81460362128336683</v>
      </c>
      <c r="K266" s="11">
        <f>testdata[[#This Row],[roc]]*Smoothing_Multiplier+K265*(1-Smoothing_Multiplier)</f>
        <v>0.26662547854272783</v>
      </c>
      <c r="L266" s="11">
        <f>testdata[[#This Row],[ema35]]*10</f>
        <v>2.6662547854272782</v>
      </c>
      <c r="M266" s="16">
        <f>(testdata[[#This Row],[ema*10]]-M265)*Smoothing_Constant+M265</f>
        <v>1.9228161431209863</v>
      </c>
      <c r="N266" s="16">
        <f>(testdata[[#This Row],[pmo]]-N265)*Signal_Constant+N265</f>
        <v>1.6696144906351924</v>
      </c>
    </row>
    <row r="267" spans="1:14" x14ac:dyDescent="0.25">
      <c r="A267" s="8">
        <v>266</v>
      </c>
      <c r="B267" s="4" t="s">
        <v>7</v>
      </c>
      <c r="C267" s="5" t="str">
        <f t="shared" si="4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>100*((testdata[[#This Row],[close]]-H266)/H266)</f>
        <v>0.2093510118632215</v>
      </c>
      <c r="K267" s="11">
        <f>testdata[[#This Row],[roc]]*Smoothing_Multiplier+K266*(1-Smoothing_Multiplier)</f>
        <v>0.26335265187532747</v>
      </c>
      <c r="L267" s="11">
        <f>testdata[[#This Row],[ema35]]*10</f>
        <v>2.6335265187532748</v>
      </c>
      <c r="M267" s="16">
        <f>(testdata[[#This Row],[ema*10]]-M266)*Smoothing_Constant+M266</f>
        <v>1.9938871806842151</v>
      </c>
      <c r="N267" s="16">
        <f>(testdata[[#This Row],[pmo]]-N266)*Signal_Constant+N266</f>
        <v>1.7285731615531965</v>
      </c>
    </row>
    <row r="268" spans="1:14" x14ac:dyDescent="0.25">
      <c r="A268" s="8">
        <v>267</v>
      </c>
      <c r="B268" s="4" t="s">
        <v>7</v>
      </c>
      <c r="C268" s="5" t="str">
        <f t="shared" si="4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>100*((testdata[[#This Row],[close]]-H267)/H267)</f>
        <v>-3.6651517372806738E-2</v>
      </c>
      <c r="K268" s="11">
        <f>testdata[[#This Row],[roc]]*Smoothing_Multiplier+K267*(1-Smoothing_Multiplier)</f>
        <v>0.24620955648971979</v>
      </c>
      <c r="L268" s="11">
        <f>testdata[[#This Row],[ema35]]*10</f>
        <v>2.4620955648971981</v>
      </c>
      <c r="M268" s="16">
        <f>(testdata[[#This Row],[ema*10]]-M267)*Smoothing_Constant+M267</f>
        <v>2.0407080191055136</v>
      </c>
      <c r="N268" s="16">
        <f>(testdata[[#This Row],[pmo]]-N267)*Signal_Constant+N267</f>
        <v>1.7853249538354359</v>
      </c>
    </row>
    <row r="269" spans="1:14" x14ac:dyDescent="0.25">
      <c r="A269" s="8">
        <v>268</v>
      </c>
      <c r="B269" s="4" t="s">
        <v>7</v>
      </c>
      <c r="C269" s="5" t="str">
        <f t="shared" si="4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>100*((testdata[[#This Row],[close]]-H268)/H268)</f>
        <v>4.0331451198949049E-2</v>
      </c>
      <c r="K269" s="11">
        <f>testdata[[#This Row],[roc]]*Smoothing_Multiplier+K268*(1-Smoothing_Multiplier)</f>
        <v>0.23444509333024718</v>
      </c>
      <c r="L269" s="11">
        <f>testdata[[#This Row],[ema35]]*10</f>
        <v>2.3444509333024719</v>
      </c>
      <c r="M269" s="16">
        <f>(testdata[[#This Row],[ema*10]]-M268)*Smoothing_Constant+M268</f>
        <v>2.0710823105252096</v>
      </c>
      <c r="N269" s="16">
        <f>(testdata[[#This Row],[pmo]]-N268)*Signal_Constant+N268</f>
        <v>1.8372808368699403</v>
      </c>
    </row>
    <row r="270" spans="1:14" x14ac:dyDescent="0.25">
      <c r="A270" s="8">
        <v>269</v>
      </c>
      <c r="B270" s="4" t="s">
        <v>7</v>
      </c>
      <c r="C270" s="5" t="str">
        <f t="shared" si="4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>100*((testdata[[#This Row],[close]]-H269)/H269)</f>
        <v>1.1581455011911188</v>
      </c>
      <c r="K270" s="11">
        <f>testdata[[#This Row],[roc]]*Smoothing_Multiplier+K269*(1-Smoothing_Multiplier)</f>
        <v>0.28722797377943987</v>
      </c>
      <c r="L270" s="11">
        <f>testdata[[#This Row],[ema35]]*10</f>
        <v>2.8722797377943987</v>
      </c>
      <c r="M270" s="16">
        <f>(testdata[[#This Row],[ema*10]]-M269)*Smoothing_Constant+M269</f>
        <v>2.1512020532521285</v>
      </c>
      <c r="N270" s="16">
        <f>(testdata[[#This Row],[pmo]]-N269)*Signal_Constant+N269</f>
        <v>1.8943574216667018</v>
      </c>
    </row>
    <row r="271" spans="1:14" x14ac:dyDescent="0.25">
      <c r="A271" s="8">
        <v>270</v>
      </c>
      <c r="B271" s="4" t="s">
        <v>7</v>
      </c>
      <c r="C271" s="5" t="str">
        <f t="shared" si="4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>100*((testdata[[#This Row],[close]]-H270)/H270)</f>
        <v>-0.66301945581681254</v>
      </c>
      <c r="K271" s="11">
        <f>testdata[[#This Row],[roc]]*Smoothing_Multiplier+K270*(1-Smoothing_Multiplier)</f>
        <v>0.23292812065965399</v>
      </c>
      <c r="L271" s="11">
        <f>testdata[[#This Row],[ema35]]*10</f>
        <v>2.3292812065965398</v>
      </c>
      <c r="M271" s="16">
        <f>(testdata[[#This Row],[ema*10]]-M270)*Smoothing_Constant+M270</f>
        <v>2.1690099685865696</v>
      </c>
      <c r="N271" s="16">
        <f>(testdata[[#This Row],[pmo]]-N270)*Signal_Constant+N270</f>
        <v>1.944294248379405</v>
      </c>
    </row>
    <row r="272" spans="1:14" x14ac:dyDescent="0.25">
      <c r="A272" s="8">
        <v>271</v>
      </c>
      <c r="B272" s="4" t="s">
        <v>7</v>
      </c>
      <c r="C272" s="5" t="str">
        <f t="shared" si="4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>100*((testdata[[#This Row],[close]]-H271)/H271)</f>
        <v>-1.0248741702531192</v>
      </c>
      <c r="K272" s="11">
        <f>testdata[[#This Row],[roc]]*Smoothing_Multiplier+K271*(1-Smoothing_Multiplier)</f>
        <v>0.16105370403606695</v>
      </c>
      <c r="L272" s="11">
        <f>testdata[[#This Row],[ema35]]*10</f>
        <v>1.6105370403606694</v>
      </c>
      <c r="M272" s="16">
        <f>(testdata[[#This Row],[ema*10]]-M271)*Smoothing_Constant+M271</f>
        <v>2.1131626757639794</v>
      </c>
      <c r="N272" s="16">
        <f>(testdata[[#This Row],[pmo]]-N271)*Signal_Constant+N271</f>
        <v>1.974997598812964</v>
      </c>
    </row>
    <row r="273" spans="1:14" x14ac:dyDescent="0.25">
      <c r="A273" s="8">
        <v>272</v>
      </c>
      <c r="B273" s="4" t="s">
        <v>7</v>
      </c>
      <c r="C273" s="5" t="str">
        <f t="shared" si="4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>100*((testdata[[#This Row],[close]]-H272)/H272)</f>
        <v>5.159007996461891E-2</v>
      </c>
      <c r="K273" s="11">
        <f>testdata[[#This Row],[roc]]*Smoothing_Multiplier+K272*(1-Smoothing_Multiplier)</f>
        <v>0.15479863980341277</v>
      </c>
      <c r="L273" s="11">
        <f>testdata[[#This Row],[ema35]]*10</f>
        <v>1.5479863980341277</v>
      </c>
      <c r="M273" s="16">
        <f>(testdata[[#This Row],[ema*10]]-M272)*Smoothing_Constant+M272</f>
        <v>2.0566450479909943</v>
      </c>
      <c r="N273" s="16">
        <f>(testdata[[#This Row],[pmo]]-N272)*Signal_Constant+N272</f>
        <v>1.989842589572606</v>
      </c>
    </row>
    <row r="274" spans="1:14" x14ac:dyDescent="0.25">
      <c r="A274" s="8">
        <v>273</v>
      </c>
      <c r="B274" s="4" t="s">
        <v>7</v>
      </c>
      <c r="C274" s="5" t="str">
        <f t="shared" si="4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>100*((testdata[[#This Row],[close]]-H273)/H273)</f>
        <v>-0.11417627343376019</v>
      </c>
      <c r="K274" s="11">
        <f>testdata[[#This Row],[roc]]*Smoothing_Multiplier+K273*(1-Smoothing_Multiplier)</f>
        <v>0.13942864476128861</v>
      </c>
      <c r="L274" s="11">
        <f>testdata[[#This Row],[ema35]]*10</f>
        <v>1.394286447612886</v>
      </c>
      <c r="M274" s="16">
        <f>(testdata[[#This Row],[ema*10]]-M273)*Smoothing_Constant+M273</f>
        <v>1.9904091879531836</v>
      </c>
      <c r="N274" s="16">
        <f>(testdata[[#This Row],[pmo]]-N273)*Signal_Constant+N273</f>
        <v>1.9899456074599837</v>
      </c>
    </row>
    <row r="275" spans="1:14" x14ac:dyDescent="0.25">
      <c r="A275" s="8">
        <v>274</v>
      </c>
      <c r="B275" s="4" t="s">
        <v>7</v>
      </c>
      <c r="C275" s="5" t="str">
        <f t="shared" si="4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>100*((testdata[[#This Row],[close]]-H274)/H274)</f>
        <v>-2.1792035398229972</v>
      </c>
      <c r="K275" s="11">
        <f>testdata[[#This Row],[roc]]*Smoothing_Multiplier+K274*(1-Smoothing_Multiplier)</f>
        <v>6.9353770707580031E-3</v>
      </c>
      <c r="L275" s="11">
        <f>testdata[[#This Row],[ema35]]*10</f>
        <v>6.9353770707580031E-2</v>
      </c>
      <c r="M275" s="16">
        <f>(testdata[[#This Row],[ema*10]]-M274)*Smoothing_Constant+M274</f>
        <v>1.7983036462286233</v>
      </c>
      <c r="N275" s="16">
        <f>(testdata[[#This Row],[pmo]]-N274)*Signal_Constant+N274</f>
        <v>1.9551016145088274</v>
      </c>
    </row>
    <row r="276" spans="1:14" x14ac:dyDescent="0.25">
      <c r="A276" s="8">
        <v>275</v>
      </c>
      <c r="B276" s="4" t="s">
        <v>7</v>
      </c>
      <c r="C276" s="5" t="str">
        <f t="shared" si="4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>100*((testdata[[#This Row],[close]]-H275)/H275)</f>
        <v>-4.1803309585736486</v>
      </c>
      <c r="K276" s="11">
        <f>testdata[[#This Row],[roc]]*Smoothing_Multiplier+K275*(1-Smoothing_Multiplier)</f>
        <v>-0.23233698496606522</v>
      </c>
      <c r="L276" s="11">
        <f>testdata[[#This Row],[ema35]]*10</f>
        <v>-2.3233698496606521</v>
      </c>
      <c r="M276" s="16">
        <f>(testdata[[#This Row],[ema*10]]-M275)*Smoothing_Constant+M275</f>
        <v>1.3861362966396957</v>
      </c>
      <c r="N276" s="16">
        <f>(testdata[[#This Row],[pmo]]-N275)*Signal_Constant+N275</f>
        <v>1.851653374896258</v>
      </c>
    </row>
    <row r="277" spans="1:14" x14ac:dyDescent="0.25">
      <c r="A277" s="8">
        <v>276</v>
      </c>
      <c r="B277" s="4" t="s">
        <v>7</v>
      </c>
      <c r="C277" s="5" t="str">
        <f t="shared" si="4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>100*((testdata[[#This Row],[close]]-H276)/H276)</f>
        <v>1.9708890637293437</v>
      </c>
      <c r="K277" s="11">
        <f>testdata[[#This Row],[roc]]*Smoothing_Multiplier+K276*(1-Smoothing_Multiplier)</f>
        <v>-0.10643835361204185</v>
      </c>
      <c r="L277" s="11">
        <f>testdata[[#This Row],[ema35]]*10</f>
        <v>-1.0643835361204186</v>
      </c>
      <c r="M277" s="16">
        <f>(testdata[[#This Row],[ema*10]]-M276)*Smoothing_Constant+M276</f>
        <v>1.1410843133636843</v>
      </c>
      <c r="N277" s="16">
        <f>(testdata[[#This Row],[pmo]]-N276)*Signal_Constant+N276</f>
        <v>1.7224590000721538</v>
      </c>
    </row>
    <row r="278" spans="1:14" x14ac:dyDescent="0.25">
      <c r="A278" s="8">
        <v>277</v>
      </c>
      <c r="B278" s="4" t="s">
        <v>7</v>
      </c>
      <c r="C278" s="5" t="str">
        <f t="shared" si="4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>100*((testdata[[#This Row],[close]]-H277)/H277)</f>
        <v>-0.54396049535124735</v>
      </c>
      <c r="K278" s="11">
        <f>testdata[[#This Row],[roc]]*Smoothing_Multiplier+K277*(1-Smoothing_Multiplier)</f>
        <v>-0.13143961885428215</v>
      </c>
      <c r="L278" s="11">
        <f>testdata[[#This Row],[ema35]]*10</f>
        <v>-1.3143961885428215</v>
      </c>
      <c r="M278" s="16">
        <f>(testdata[[#This Row],[ema*10]]-M277)*Smoothing_Constant+M277</f>
        <v>0.8955362631730337</v>
      </c>
      <c r="N278" s="16">
        <f>(testdata[[#This Row],[pmo]]-N277)*Signal_Constant+N277</f>
        <v>1.5721094115450411</v>
      </c>
    </row>
    <row r="279" spans="1:14" x14ac:dyDescent="0.25">
      <c r="A279" s="8">
        <v>278</v>
      </c>
      <c r="B279" s="4" t="s">
        <v>7</v>
      </c>
      <c r="C279" s="5" t="str">
        <f t="shared" si="4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>100*((testdata[[#This Row],[close]]-H278)/H278)</f>
        <v>-3.7509697439875938</v>
      </c>
      <c r="K279" s="11">
        <f>testdata[[#This Row],[roc]]*Smoothing_Multiplier+K278*(1-Smoothing_Multiplier)</f>
        <v>-0.3382699117190428</v>
      </c>
      <c r="L279" s="11">
        <f>testdata[[#This Row],[ema35]]*10</f>
        <v>-3.3826991171904282</v>
      </c>
      <c r="M279" s="16">
        <f>(testdata[[#This Row],[ema*10]]-M278)*Smoothing_Constant+M278</f>
        <v>0.46771272513668749</v>
      </c>
      <c r="N279" s="16">
        <f>(testdata[[#This Row],[pmo]]-N278)*Signal_Constant+N278</f>
        <v>1.3713100140162495</v>
      </c>
    </row>
    <row r="280" spans="1:14" x14ac:dyDescent="0.25">
      <c r="A280" s="8">
        <v>279</v>
      </c>
      <c r="B280" s="4" t="s">
        <v>7</v>
      </c>
      <c r="C280" s="5" t="str">
        <f t="shared" si="4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>100*((testdata[[#This Row],[close]]-H279)/H279)</f>
        <v>1.5032442671180504</v>
      </c>
      <c r="K280" s="11">
        <f>testdata[[#This Row],[roc]]*Smoothing_Multiplier+K279*(1-Smoothing_Multiplier)</f>
        <v>-0.2330405300712089</v>
      </c>
      <c r="L280" s="11">
        <f>testdata[[#This Row],[ema35]]*10</f>
        <v>-2.3304053007120888</v>
      </c>
      <c r="M280" s="16">
        <f>(testdata[[#This Row],[ema*10]]-M279)*Smoothing_Constant+M279</f>
        <v>0.18790092255180985</v>
      </c>
      <c r="N280" s="16">
        <f>(testdata[[#This Row],[pmo]]-N279)*Signal_Constant+N279</f>
        <v>1.1561447246590786</v>
      </c>
    </row>
    <row r="281" spans="1:14" x14ac:dyDescent="0.25">
      <c r="A281" s="8">
        <v>280</v>
      </c>
      <c r="B281" s="4" t="s">
        <v>7</v>
      </c>
      <c r="C281" s="5" t="str">
        <f t="shared" si="4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>100*((testdata[[#This Row],[close]]-H280)/H280)</f>
        <v>1.4690701183196968</v>
      </c>
      <c r="K281" s="11">
        <f>testdata[[#This Row],[roc]]*Smoothing_Multiplier+K280*(1-Smoothing_Multiplier)</f>
        <v>-0.13577706444887142</v>
      </c>
      <c r="L281" s="11">
        <f>testdata[[#This Row],[ema35]]*10</f>
        <v>-1.3577706444887141</v>
      </c>
      <c r="M281" s="16">
        <f>(testdata[[#This Row],[ema*10]]-M280)*Smoothing_Constant+M280</f>
        <v>3.3333765847757435E-2</v>
      </c>
      <c r="N281" s="16">
        <f>(testdata[[#This Row],[pmo]]-N280)*Signal_Constant+N280</f>
        <v>0.95199727760247477</v>
      </c>
    </row>
    <row r="282" spans="1:14" x14ac:dyDescent="0.25">
      <c r="A282" s="8">
        <v>281</v>
      </c>
      <c r="B282" s="4" t="s">
        <v>7</v>
      </c>
      <c r="C282" s="5" t="str">
        <f t="shared" si="4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>100*((testdata[[#This Row],[close]]-H281)/H281)</f>
        <v>0.24651745187040047</v>
      </c>
      <c r="K282" s="11">
        <f>testdata[[#This Row],[roc]]*Smoothing_Multiplier+K281*(1-Smoothing_Multiplier)</f>
        <v>-0.1139316635163416</v>
      </c>
      <c r="L282" s="11">
        <f>testdata[[#This Row],[ema35]]*10</f>
        <v>-1.1393166351634161</v>
      </c>
      <c r="M282" s="16">
        <f>(testdata[[#This Row],[ema*10]]-M281)*Smoothing_Constant+M281</f>
        <v>-8.393127425335993E-2</v>
      </c>
      <c r="N282" s="16">
        <f>(testdata[[#This Row],[pmo]]-N281)*Signal_Constant+N281</f>
        <v>0.76364663181050485</v>
      </c>
    </row>
    <row r="283" spans="1:14" x14ac:dyDescent="0.25">
      <c r="A283" s="8">
        <v>282</v>
      </c>
      <c r="B283" s="4" t="s">
        <v>7</v>
      </c>
      <c r="C283" s="5" t="str">
        <f t="shared" si="4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>100*((testdata[[#This Row],[close]]-H282)/H282)</f>
        <v>1.3505601311526523</v>
      </c>
      <c r="K283" s="11">
        <f>testdata[[#This Row],[roc]]*Smoothing_Multiplier+K282*(1-Smoothing_Multiplier)</f>
        <v>-3.0246418106684811E-2</v>
      </c>
      <c r="L283" s="11">
        <f>testdata[[#This Row],[ema35]]*10</f>
        <v>-0.30246418106684814</v>
      </c>
      <c r="M283" s="16">
        <f>(testdata[[#This Row],[ema*10]]-M282)*Smoothing_Constant+M282</f>
        <v>-0.10578456493470875</v>
      </c>
      <c r="N283" s="16">
        <f>(testdata[[#This Row],[pmo]]-N282)*Signal_Constant+N282</f>
        <v>0.60556823240228419</v>
      </c>
    </row>
    <row r="284" spans="1:14" x14ac:dyDescent="0.25">
      <c r="A284" s="8">
        <v>283</v>
      </c>
      <c r="B284" s="4" t="s">
        <v>7</v>
      </c>
      <c r="C284" s="5" t="str">
        <f t="shared" si="4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>100*((testdata[[#This Row],[close]]-H283)/H283)</f>
        <v>1.2747929905642221</v>
      </c>
      <c r="K284" s="11">
        <f>testdata[[#This Row],[roc]]*Smoothing_Multiplier+K283*(1-Smoothing_Multiplier)</f>
        <v>4.4327262388795585E-2</v>
      </c>
      <c r="L284" s="11">
        <f>testdata[[#This Row],[ema35]]*10</f>
        <v>0.44327262388795585</v>
      </c>
      <c r="M284" s="16">
        <f>(testdata[[#This Row],[ema*10]]-M283)*Smoothing_Constant+M283</f>
        <v>-5.0878846052442285E-2</v>
      </c>
      <c r="N284" s="16">
        <f>(testdata[[#This Row],[pmo]]-N283)*Signal_Constant+N283</f>
        <v>0.48621421813778848</v>
      </c>
    </row>
    <row r="285" spans="1:14" x14ac:dyDescent="0.25">
      <c r="A285" s="8">
        <v>284</v>
      </c>
      <c r="B285" s="4" t="s">
        <v>7</v>
      </c>
      <c r="C285" s="5" t="str">
        <f t="shared" si="4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>100*((testdata[[#This Row],[close]]-H284)/H284)</f>
        <v>3.0422878004274772E-2</v>
      </c>
      <c r="K285" s="11">
        <f>testdata[[#This Row],[roc]]*Smoothing_Multiplier+K284*(1-Smoothing_Multiplier)</f>
        <v>4.3532726138251536E-2</v>
      </c>
      <c r="L285" s="11">
        <f>testdata[[#This Row],[ema35]]*10</f>
        <v>0.43532726138251537</v>
      </c>
      <c r="M285" s="16">
        <f>(testdata[[#This Row],[ema*10]]-M284)*Smoothing_Constant+M284</f>
        <v>-2.2582353089465115E-3</v>
      </c>
      <c r="N285" s="16">
        <f>(testdata[[#This Row],[pmo]]-N284)*Signal_Constant+N284</f>
        <v>0.39740104478383664</v>
      </c>
    </row>
    <row r="286" spans="1:14" x14ac:dyDescent="0.25">
      <c r="A286" s="8">
        <v>285</v>
      </c>
      <c r="B286" s="4" t="s">
        <v>7</v>
      </c>
      <c r="C286" s="5" t="str">
        <f t="shared" si="4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>100*((testdata[[#This Row],[close]]-H285)/H285)</f>
        <v>-0.6272810218978232</v>
      </c>
      <c r="K286" s="11">
        <f>testdata[[#This Row],[roc]]*Smoothing_Multiplier+K285*(1-Smoothing_Multiplier)</f>
        <v>5.2005119647615533E-3</v>
      </c>
      <c r="L286" s="11">
        <f>testdata[[#This Row],[ema35]]*10</f>
        <v>5.2005119647615533E-2</v>
      </c>
      <c r="M286" s="16">
        <f>(testdata[[#This Row],[ema*10]]-M285)*Smoothing_Constant+M285</f>
        <v>3.1681001867096929E-3</v>
      </c>
      <c r="N286" s="16">
        <f>(testdata[[#This Row],[pmo]]-N285)*Signal_Constant+N285</f>
        <v>0.32572232758435904</v>
      </c>
    </row>
    <row r="287" spans="1:14" x14ac:dyDescent="0.25">
      <c r="A287" s="8">
        <v>286</v>
      </c>
      <c r="B287" s="4" t="s">
        <v>7</v>
      </c>
      <c r="C287" s="5" t="str">
        <f t="shared" si="4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>100*((testdata[[#This Row],[close]]-H286)/H286)</f>
        <v>-0.49734113776349947</v>
      </c>
      <c r="K287" s="11">
        <f>testdata[[#This Row],[roc]]*Smoothing_Multiplier+K286*(1-Smoothing_Multiplier)</f>
        <v>-2.3516153733996219E-2</v>
      </c>
      <c r="L287" s="11">
        <f>testdata[[#This Row],[ema35]]*10</f>
        <v>-0.2351615373399622</v>
      </c>
      <c r="M287" s="16">
        <f>(testdata[[#This Row],[ema*10]]-M286)*Smoothing_Constant+M286</f>
        <v>-2.0664863565957498E-2</v>
      </c>
      <c r="N287" s="16">
        <f>(testdata[[#This Row],[pmo]]-N286)*Signal_Constant+N286</f>
        <v>0.26274283828430151</v>
      </c>
    </row>
    <row r="288" spans="1:14" x14ac:dyDescent="0.25">
      <c r="A288" s="8">
        <v>287</v>
      </c>
      <c r="B288" s="4" t="s">
        <v>7</v>
      </c>
      <c r="C288" s="5" t="str">
        <f t="shared" si="4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>100*((testdata[[#This Row],[close]]-H287)/H287)</f>
        <v>0.13072398016072584</v>
      </c>
      <c r="K288" s="11">
        <f>testdata[[#This Row],[roc]]*Smoothing_Multiplier+K287*(1-Smoothing_Multiplier)</f>
        <v>-1.4702431797154959E-2</v>
      </c>
      <c r="L288" s="11">
        <f>testdata[[#This Row],[ema35]]*10</f>
        <v>-0.14702431797154958</v>
      </c>
      <c r="M288" s="16">
        <f>(testdata[[#This Row],[ema*10]]-M287)*Smoothing_Constant+M287</f>
        <v>-3.3300809006516705E-2</v>
      </c>
      <c r="N288" s="16">
        <f>(testdata[[#This Row],[pmo]]-N287)*Signal_Constant+N287</f>
        <v>0.20891672059506183</v>
      </c>
    </row>
    <row r="289" spans="1:14" x14ac:dyDescent="0.25">
      <c r="A289" s="8">
        <v>288</v>
      </c>
      <c r="B289" s="4" t="s">
        <v>7</v>
      </c>
      <c r="C289" s="5" t="str">
        <f t="shared" si="4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>100*((testdata[[#This Row],[close]]-H288)/H288)</f>
        <v>1.5935184118573043</v>
      </c>
      <c r="K289" s="11">
        <f>testdata[[#This Row],[roc]]*Smoothing_Multiplier+K288*(1-Smoothing_Multiplier)</f>
        <v>7.7195902125956992E-2</v>
      </c>
      <c r="L289" s="11">
        <f>testdata[[#This Row],[ema35]]*10</f>
        <v>0.77195902125956994</v>
      </c>
      <c r="M289" s="16">
        <f>(testdata[[#This Row],[ema*10]]-M288)*Smoothing_Constant+M288</f>
        <v>4.7225174020091965E-2</v>
      </c>
      <c r="N289" s="16">
        <f>(testdata[[#This Row],[pmo]]-N288)*Signal_Constant+N288</f>
        <v>0.17951825758143095</v>
      </c>
    </row>
    <row r="290" spans="1:14" x14ac:dyDescent="0.25">
      <c r="A290" s="8">
        <v>289</v>
      </c>
      <c r="B290" s="4" t="s">
        <v>7</v>
      </c>
      <c r="C290" s="5" t="str">
        <f t="shared" si="4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>100*((testdata[[#This Row],[close]]-H289)/H289)</f>
        <v>1.160329578955323</v>
      </c>
      <c r="K290" s="11">
        <f>testdata[[#This Row],[roc]]*Smoothing_Multiplier+K289*(1-Smoothing_Multiplier)</f>
        <v>0.13908925508763503</v>
      </c>
      <c r="L290" s="11">
        <f>testdata[[#This Row],[ema35]]*10</f>
        <v>1.3908925508763503</v>
      </c>
      <c r="M290" s="16">
        <f>(testdata[[#This Row],[ema*10]]-M289)*Smoothing_Constant+M289</f>
        <v>0.18159191170571781</v>
      </c>
      <c r="N290" s="16">
        <f>(testdata[[#This Row],[pmo]]-N289)*Signal_Constant+N289</f>
        <v>0.17989528560402857</v>
      </c>
    </row>
    <row r="291" spans="1:14" x14ac:dyDescent="0.25">
      <c r="A291" s="8">
        <v>290</v>
      </c>
      <c r="B291" s="4" t="s">
        <v>7</v>
      </c>
      <c r="C291" s="5" t="str">
        <f t="shared" si="4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>100*((testdata[[#This Row],[close]]-H290)/H290)</f>
        <v>-1.2478983747431256</v>
      </c>
      <c r="K291" s="11">
        <f>testdata[[#This Row],[roc]]*Smoothing_Multiplier+K290*(1-Smoothing_Multiplier)</f>
        <v>5.9832819097305853E-2</v>
      </c>
      <c r="L291" s="11">
        <f>testdata[[#This Row],[ema35]]*10</f>
        <v>0.59832819097305856</v>
      </c>
      <c r="M291" s="16">
        <f>(testdata[[#This Row],[ema*10]]-M290)*Smoothing_Constant+M290</f>
        <v>0.22326553963245188</v>
      </c>
      <c r="N291" s="16">
        <f>(testdata[[#This Row],[pmo]]-N290)*Signal_Constant+N290</f>
        <v>0.18778078633646916</v>
      </c>
    </row>
    <row r="292" spans="1:14" x14ac:dyDescent="0.25">
      <c r="A292" s="8">
        <v>291</v>
      </c>
      <c r="B292" s="4" t="s">
        <v>7</v>
      </c>
      <c r="C292" s="5" t="str">
        <f t="shared" si="4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>100*((testdata[[#This Row],[close]]-H291)/H291)</f>
        <v>-1.0139608792705561</v>
      </c>
      <c r="K292" s="11">
        <f>testdata[[#This Row],[roc]]*Smoothing_Multiplier+K291*(1-Smoothing_Multiplier)</f>
        <v>-1.5268208094291191E-3</v>
      </c>
      <c r="L292" s="11">
        <f>testdata[[#This Row],[ema35]]*10</f>
        <v>-1.5268208094291191E-2</v>
      </c>
      <c r="M292" s="16">
        <f>(testdata[[#This Row],[ema*10]]-M291)*Smoothing_Constant+M291</f>
        <v>0.19941216485977759</v>
      </c>
      <c r="N292" s="16">
        <f>(testdata[[#This Row],[pmo]]-N291)*Signal_Constant+N291</f>
        <v>0.18989558243161614</v>
      </c>
    </row>
    <row r="293" spans="1:14" x14ac:dyDescent="0.25">
      <c r="A293" s="8">
        <v>292</v>
      </c>
      <c r="B293" s="4" t="s">
        <v>7</v>
      </c>
      <c r="C293" s="5" t="str">
        <f t="shared" si="4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>100*((testdata[[#This Row],[close]]-H292)/H292)</f>
        <v>-1.452432824981849</v>
      </c>
      <c r="K293" s="11">
        <f>testdata[[#This Row],[roc]]*Smoothing_Multiplier+K292*(1-Smoothing_Multiplier)</f>
        <v>-8.4435735333567394E-2</v>
      </c>
      <c r="L293" s="11">
        <f>testdata[[#This Row],[ema35]]*10</f>
        <v>-0.84435735333567397</v>
      </c>
      <c r="M293" s="16">
        <f>(testdata[[#This Row],[ema*10]]-M292)*Smoothing_Constant+M292</f>
        <v>9.5035213040232422E-2</v>
      </c>
      <c r="N293" s="16">
        <f>(testdata[[#This Row],[pmo]]-N292)*Signal_Constant+N292</f>
        <v>0.17264824254227365</v>
      </c>
    </row>
    <row r="294" spans="1:14" x14ac:dyDescent="0.25">
      <c r="A294" s="8">
        <v>293</v>
      </c>
      <c r="B294" s="4" t="s">
        <v>7</v>
      </c>
      <c r="C294" s="5" t="str">
        <f t="shared" si="4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>100*((testdata[[#This Row],[close]]-H293)/H293)</f>
        <v>0.51584377302875584</v>
      </c>
      <c r="K294" s="11">
        <f>testdata[[#This Row],[roc]]*Smoothing_Multiplier+K293*(1-Smoothing_Multiplier)</f>
        <v>-5.0134049141434635E-2</v>
      </c>
      <c r="L294" s="11">
        <f>testdata[[#This Row],[ema35]]*10</f>
        <v>-0.50134049141434633</v>
      </c>
      <c r="M294" s="16">
        <f>(testdata[[#This Row],[ema*10]]-M293)*Smoothing_Constant+M293</f>
        <v>3.5397642594774542E-2</v>
      </c>
      <c r="N294" s="16">
        <f>(testdata[[#This Row],[pmo]]-N293)*Signal_Constant+N293</f>
        <v>0.14769358800636473</v>
      </c>
    </row>
    <row r="295" spans="1:14" x14ac:dyDescent="0.25">
      <c r="A295" s="8">
        <v>294</v>
      </c>
      <c r="B295" s="4" t="s">
        <v>7</v>
      </c>
      <c r="C295" s="5" t="str">
        <f t="shared" si="4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>100*((testdata[[#This Row],[close]]-H294)/H294)</f>
        <v>1.1537274270720603</v>
      </c>
      <c r="K295" s="11">
        <f>testdata[[#This Row],[roc]]*Smoothing_Multiplier+K294*(1-Smoothing_Multiplier)</f>
        <v>1.8658035213622221E-2</v>
      </c>
      <c r="L295" s="11">
        <f>testdata[[#This Row],[ema35]]*10</f>
        <v>0.18658035213622221</v>
      </c>
      <c r="M295" s="16">
        <f>(testdata[[#This Row],[ema*10]]-M294)*Smoothing_Constant+M294</f>
        <v>5.0515913548919308E-2</v>
      </c>
      <c r="N295" s="16">
        <f>(testdata[[#This Row],[pmo]]-N294)*Signal_Constant+N294</f>
        <v>0.13002491992319284</v>
      </c>
    </row>
    <row r="296" spans="1:14" x14ac:dyDescent="0.25">
      <c r="A296" s="8">
        <v>295</v>
      </c>
      <c r="B296" s="4" t="s">
        <v>7</v>
      </c>
      <c r="C296" s="5" t="str">
        <f t="shared" si="4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>100*((testdata[[#This Row],[close]]-H295)/H295)</f>
        <v>0.25557886706084915</v>
      </c>
      <c r="K296" s="11">
        <f>testdata[[#This Row],[roc]]*Smoothing_Multiplier+K295*(1-Smoothing_Multiplier)</f>
        <v>3.2196368462035184E-2</v>
      </c>
      <c r="L296" s="11">
        <f>testdata[[#This Row],[ema35]]*10</f>
        <v>0.32196368462035185</v>
      </c>
      <c r="M296" s="16">
        <f>(testdata[[#This Row],[ema*10]]-M295)*Smoothing_Constant+M295</f>
        <v>7.766069065606257E-2</v>
      </c>
      <c r="N296" s="16">
        <f>(testdata[[#This Row],[pmo]]-N295)*Signal_Constant+N295</f>
        <v>0.1205041509655328</v>
      </c>
    </row>
    <row r="297" spans="1:14" x14ac:dyDescent="0.25">
      <c r="A297" s="8">
        <v>296</v>
      </c>
      <c r="B297" s="4" t="s">
        <v>7</v>
      </c>
      <c r="C297" s="5" t="str">
        <f t="shared" si="4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>100*((testdata[[#This Row],[close]]-H296)/H296)</f>
        <v>-3.8048854729459666E-2</v>
      </c>
      <c r="K297" s="11">
        <f>testdata[[#This Row],[roc]]*Smoothing_Multiplier+K296*(1-Smoothing_Multiplier)</f>
        <v>2.818235570823548E-2</v>
      </c>
      <c r="L297" s="11">
        <f>testdata[[#This Row],[ema35]]*10</f>
        <v>0.28182355708235479</v>
      </c>
      <c r="M297" s="16">
        <f>(testdata[[#This Row],[ema*10]]-M296)*Smoothing_Constant+M296</f>
        <v>9.8076977298691789E-2</v>
      </c>
      <c r="N297" s="16">
        <f>(testdata[[#This Row],[pmo]]-N296)*Signal_Constant+N296</f>
        <v>0.11642648302610716</v>
      </c>
    </row>
    <row r="298" spans="1:14" x14ac:dyDescent="0.25">
      <c r="A298" s="8">
        <v>297</v>
      </c>
      <c r="B298" s="4" t="s">
        <v>7</v>
      </c>
      <c r="C298" s="5" t="str">
        <f t="shared" si="4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>100*((testdata[[#This Row],[close]]-H297)/H297)</f>
        <v>0.48340438489646076</v>
      </c>
      <c r="K298" s="11">
        <f>testdata[[#This Row],[roc]]*Smoothing_Multiplier+K297*(1-Smoothing_Multiplier)</f>
        <v>5.4195043090419781E-2</v>
      </c>
      <c r="L298" s="11">
        <f>testdata[[#This Row],[ema35]]*10</f>
        <v>0.54195043090419781</v>
      </c>
      <c r="M298" s="16">
        <f>(testdata[[#This Row],[ema*10]]-M297)*Smoothing_Constant+M297</f>
        <v>0.14246432265924239</v>
      </c>
      <c r="N298" s="16">
        <f>(testdata[[#This Row],[pmo]]-N297)*Signal_Constant+N297</f>
        <v>0.1211606356866772</v>
      </c>
    </row>
    <row r="299" spans="1:14" x14ac:dyDescent="0.25">
      <c r="A299" s="8">
        <v>298</v>
      </c>
      <c r="B299" s="4" t="s">
        <v>7</v>
      </c>
      <c r="C299" s="5" t="str">
        <f t="shared" si="4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>100*((testdata[[#This Row],[close]]-H298)/H298)</f>
        <v>1.7424902458426328</v>
      </c>
      <c r="K299" s="11">
        <f>testdata[[#This Row],[roc]]*Smoothing_Multiplier+K298*(1-Smoothing_Multiplier)</f>
        <v>0.15066905467626052</v>
      </c>
      <c r="L299" s="11">
        <f>testdata[[#This Row],[ema35]]*10</f>
        <v>1.5066905467626053</v>
      </c>
      <c r="M299" s="16">
        <f>(testdata[[#This Row],[ema*10]]-M298)*Smoothing_Constant+M298</f>
        <v>0.27888694506957867</v>
      </c>
      <c r="N299" s="16">
        <f>(testdata[[#This Row],[pmo]]-N298)*Signal_Constant+N298</f>
        <v>0.14983814648356839</v>
      </c>
    </row>
    <row r="300" spans="1:14" x14ac:dyDescent="0.25">
      <c r="A300" s="8">
        <v>299</v>
      </c>
      <c r="B300" s="4" t="s">
        <v>7</v>
      </c>
      <c r="C300" s="5" t="str">
        <f t="shared" si="4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>100*((testdata[[#This Row],[close]]-H299)/H299)</f>
        <v>-0.12658699132505866</v>
      </c>
      <c r="K300" s="11">
        <f>testdata[[#This Row],[roc]]*Smoothing_Multiplier+K299*(1-Smoothing_Multiplier)</f>
        <v>0.13482585204761371</v>
      </c>
      <c r="L300" s="11">
        <f>testdata[[#This Row],[ema35]]*10</f>
        <v>1.3482585204761373</v>
      </c>
      <c r="M300" s="16">
        <f>(testdata[[#This Row],[ema*10]]-M299)*Smoothing_Constant+M299</f>
        <v>0.38582410261023453</v>
      </c>
      <c r="N300" s="16">
        <f>(testdata[[#This Row],[pmo]]-N299)*Signal_Constant+N299</f>
        <v>0.19274468396114405</v>
      </c>
    </row>
    <row r="301" spans="1:14" x14ac:dyDescent="0.25">
      <c r="A301" s="8">
        <v>300</v>
      </c>
      <c r="B301" s="4" t="s">
        <v>7</v>
      </c>
      <c r="C301" s="5" t="str">
        <f t="shared" si="4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>100*((testdata[[#This Row],[close]]-H300)/H300)</f>
        <v>-0.64492078285182408</v>
      </c>
      <c r="K301" s="11">
        <f>testdata[[#This Row],[roc]]*Smoothing_Multiplier+K300*(1-Smoothing_Multiplier)</f>
        <v>9.0268901481931563E-2</v>
      </c>
      <c r="L301" s="11">
        <f>testdata[[#This Row],[ema35]]*10</f>
        <v>0.90268901481931563</v>
      </c>
      <c r="M301" s="16">
        <f>(testdata[[#This Row],[ema*10]]-M300)*Smoothing_Constant+M300</f>
        <v>0.43751059383114266</v>
      </c>
      <c r="N301" s="16">
        <f>(testdata[[#This Row],[pmo]]-N300)*Signal_Constant+N300</f>
        <v>0.23724757666478016</v>
      </c>
    </row>
    <row r="302" spans="1:14" x14ac:dyDescent="0.25">
      <c r="A302" s="8">
        <v>301</v>
      </c>
      <c r="B302" s="4" t="s">
        <v>7</v>
      </c>
      <c r="C302" s="5" t="str">
        <f t="shared" si="4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>100*((testdata[[#This Row],[close]]-H301)/H301)</f>
        <v>-0.51403271799489891</v>
      </c>
      <c r="K302" s="11">
        <f>testdata[[#This Row],[roc]]*Smoothing_Multiplier+K301*(1-Smoothing_Multiplier)</f>
        <v>5.5737380368969816E-2</v>
      </c>
      <c r="L302" s="11">
        <f>testdata[[#This Row],[ema35]]*10</f>
        <v>0.55737380368969813</v>
      </c>
      <c r="M302" s="16">
        <f>(testdata[[#This Row],[ema*10]]-M301)*Smoothing_Constant+M301</f>
        <v>0.44949691481699822</v>
      </c>
      <c r="N302" s="16">
        <f>(testdata[[#This Row],[pmo]]-N301)*Signal_Constant+N301</f>
        <v>0.27583836541972889</v>
      </c>
    </row>
    <row r="303" spans="1:14" x14ac:dyDescent="0.25">
      <c r="A303" s="8">
        <v>302</v>
      </c>
      <c r="B303" s="4" t="s">
        <v>7</v>
      </c>
      <c r="C303" s="5" t="str">
        <f t="shared" si="4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>100*((testdata[[#This Row],[close]]-H302)/H302)</f>
        <v>-0.10937205355457803</v>
      </c>
      <c r="K303" s="11">
        <f>testdata[[#This Row],[roc]]*Smoothing_Multiplier+K302*(1-Smoothing_Multiplier)</f>
        <v>4.6302555573338511E-2</v>
      </c>
      <c r="L303" s="11">
        <f>testdata[[#This Row],[ema35]]*10</f>
        <v>0.46302555573338511</v>
      </c>
      <c r="M303" s="16">
        <f>(testdata[[#This Row],[ema*10]]-M302)*Smoothing_Constant+M302</f>
        <v>0.45084977890863692</v>
      </c>
      <c r="N303" s="16">
        <f>(testdata[[#This Row],[pmo]]-N302)*Signal_Constant+N302</f>
        <v>0.30765862241771219</v>
      </c>
    </row>
    <row r="304" spans="1:14" x14ac:dyDescent="0.25">
      <c r="A304" s="8">
        <v>303</v>
      </c>
      <c r="B304" s="4" t="s">
        <v>7</v>
      </c>
      <c r="C304" s="5" t="str">
        <f t="shared" si="4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>100*((testdata[[#This Row],[close]]-H303)/H303)</f>
        <v>0.10949180699235958</v>
      </c>
      <c r="K304" s="11">
        <f>testdata[[#This Row],[roc]]*Smoothing_Multiplier+K303*(1-Smoothing_Multiplier)</f>
        <v>4.9913369940139715E-2</v>
      </c>
      <c r="L304" s="11">
        <f>testdata[[#This Row],[ema35]]*10</f>
        <v>0.49913369940139718</v>
      </c>
      <c r="M304" s="16">
        <f>(testdata[[#This Row],[ema*10]]-M303)*Smoothing_Constant+M303</f>
        <v>0.45567817095791296</v>
      </c>
      <c r="N304" s="16">
        <f>(testdata[[#This Row],[pmo]]-N303)*Signal_Constant+N303</f>
        <v>0.33457126760683958</v>
      </c>
    </row>
    <row r="305" spans="1:14" x14ac:dyDescent="0.25">
      <c r="A305" s="8">
        <v>304</v>
      </c>
      <c r="B305" s="4" t="s">
        <v>7</v>
      </c>
      <c r="C305" s="5" t="str">
        <f t="shared" si="4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>100*((testdata[[#This Row],[close]]-H304)/H304)</f>
        <v>-1.3539505940033849</v>
      </c>
      <c r="K305" s="11">
        <f>testdata[[#This Row],[roc]]*Smoothing_Multiplier+K304*(1-Smoothing_Multiplier)</f>
        <v>-3.0307427999490259E-2</v>
      </c>
      <c r="L305" s="11">
        <f>testdata[[#This Row],[ema35]]*10</f>
        <v>-0.30307427999490261</v>
      </c>
      <c r="M305" s="16">
        <f>(testdata[[#This Row],[ema*10]]-M304)*Smoothing_Constant+M304</f>
        <v>0.37980292586263142</v>
      </c>
      <c r="N305" s="16">
        <f>(testdata[[#This Row],[pmo]]-N304)*Signal_Constant+N304</f>
        <v>0.34279520547152903</v>
      </c>
    </row>
    <row r="306" spans="1:14" x14ac:dyDescent="0.25">
      <c r="A306" s="8">
        <v>305</v>
      </c>
      <c r="B306" s="4" t="s">
        <v>7</v>
      </c>
      <c r="C306" s="5" t="str">
        <f t="shared" si="4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>100*((testdata[[#This Row],[close]]-H305)/H305)</f>
        <v>0.16822144058724489</v>
      </c>
      <c r="K306" s="11">
        <f>testdata[[#This Row],[roc]]*Smoothing_Multiplier+K305*(1-Smoothing_Multiplier)</f>
        <v>-1.8962921223105392E-2</v>
      </c>
      <c r="L306" s="11">
        <f>testdata[[#This Row],[ema35]]*10</f>
        <v>-0.18962921223105392</v>
      </c>
      <c r="M306" s="16">
        <f>(testdata[[#This Row],[ema*10]]-M305)*Smoothing_Constant+M305</f>
        <v>0.32285971205326291</v>
      </c>
      <c r="N306" s="16">
        <f>(testdata[[#This Row],[pmo]]-N305)*Signal_Constant+N305</f>
        <v>0.33917057030457154</v>
      </c>
    </row>
    <row r="307" spans="1:14" x14ac:dyDescent="0.25">
      <c r="A307" s="8">
        <v>306</v>
      </c>
      <c r="B307" s="4" t="s">
        <v>7</v>
      </c>
      <c r="C307" s="5" t="str">
        <f t="shared" si="4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>100*((testdata[[#This Row],[close]]-H306)/H306)</f>
        <v>-0.19083969465648853</v>
      </c>
      <c r="K307" s="11">
        <f>testdata[[#This Row],[roc]]*Smoothing_Multiplier+K306*(1-Smoothing_Multiplier)</f>
        <v>-2.8784451133584427E-2</v>
      </c>
      <c r="L307" s="11">
        <f>testdata[[#This Row],[ema35]]*10</f>
        <v>-0.28784451133584427</v>
      </c>
      <c r="M307" s="16">
        <f>(testdata[[#This Row],[ema*10]]-M306)*Smoothing_Constant+M306</f>
        <v>0.26178928971435222</v>
      </c>
      <c r="N307" s="16">
        <f>(testdata[[#This Row],[pmo]]-N306)*Signal_Constant+N306</f>
        <v>0.32510124656089529</v>
      </c>
    </row>
    <row r="308" spans="1:14" x14ac:dyDescent="0.25">
      <c r="A308" s="8">
        <v>307</v>
      </c>
      <c r="B308" s="4" t="s">
        <v>7</v>
      </c>
      <c r="C308" s="5" t="str">
        <f t="shared" si="4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>100*((testdata[[#This Row],[close]]-H307)/H307)</f>
        <v>-2.5009560229445476</v>
      </c>
      <c r="K308" s="11">
        <f>testdata[[#This Row],[roc]]*Smoothing_Multiplier+K307*(1-Smoothing_Multiplier)</f>
        <v>-0.17005139809421088</v>
      </c>
      <c r="L308" s="11">
        <f>testdata[[#This Row],[ema35]]*10</f>
        <v>-1.7005139809421088</v>
      </c>
      <c r="M308" s="16">
        <f>(testdata[[#This Row],[ema*10]]-M307)*Smoothing_Constant+M307</f>
        <v>6.5558962648706087E-2</v>
      </c>
      <c r="N308" s="16">
        <f>(testdata[[#This Row],[pmo]]-N307)*Signal_Constant+N307</f>
        <v>0.27791174039504268</v>
      </c>
    </row>
    <row r="309" spans="1:14" x14ac:dyDescent="0.25">
      <c r="A309" s="8">
        <v>308</v>
      </c>
      <c r="B309" s="4" t="s">
        <v>7</v>
      </c>
      <c r="C309" s="5" t="str">
        <f t="shared" si="4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>100*((testdata[[#This Row],[close]]-H308)/H308)</f>
        <v>-2.1297458424850984</v>
      </c>
      <c r="K309" s="11">
        <f>testdata[[#This Row],[roc]]*Smoothing_Multiplier+K308*(1-Smoothing_Multiplier)</f>
        <v>-0.28203393777369012</v>
      </c>
      <c r="L309" s="11">
        <f>testdata[[#This Row],[ema35]]*10</f>
        <v>-2.820339377736901</v>
      </c>
      <c r="M309" s="16">
        <f>(testdata[[#This Row],[ema*10]]-M308)*Smoothing_Constant+M308</f>
        <v>-0.22303087138985461</v>
      </c>
      <c r="N309" s="16">
        <f>(testdata[[#This Row],[pmo]]-N308)*Signal_Constant+N308</f>
        <v>0.18683126552506135</v>
      </c>
    </row>
    <row r="310" spans="1:14" x14ac:dyDescent="0.25">
      <c r="A310" s="8">
        <v>309</v>
      </c>
      <c r="B310" s="4" t="s">
        <v>7</v>
      </c>
      <c r="C310" s="5" t="str">
        <f t="shared" si="4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>100*((testdata[[#This Row],[close]]-H309)/H309)</f>
        <v>2.7371458341682411</v>
      </c>
      <c r="K310" s="11">
        <f>testdata[[#This Row],[roc]]*Smoothing_Multiplier+K309*(1-Smoothing_Multiplier)</f>
        <v>-0.10950937937700836</v>
      </c>
      <c r="L310" s="11">
        <f>testdata[[#This Row],[ema35]]*10</f>
        <v>-1.0950937937700835</v>
      </c>
      <c r="M310" s="16">
        <f>(testdata[[#This Row],[ema*10]]-M309)*Smoothing_Constant+M309</f>
        <v>-0.31023716362787751</v>
      </c>
      <c r="N310" s="16">
        <f>(testdata[[#This Row],[pmo]]-N309)*Signal_Constant+N309</f>
        <v>9.6455187497254277E-2</v>
      </c>
    </row>
    <row r="311" spans="1:14" x14ac:dyDescent="0.25">
      <c r="A311" s="8">
        <v>310</v>
      </c>
      <c r="B311" s="4" t="s">
        <v>7</v>
      </c>
      <c r="C311" s="5" t="str">
        <f t="shared" si="4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>100*((testdata[[#This Row],[close]]-H310)/H310)</f>
        <v>-1.7007333437353773</v>
      </c>
      <c r="K311" s="11">
        <f>testdata[[#This Row],[roc]]*Smoothing_Multiplier+K310*(1-Smoothing_Multiplier)</f>
        <v>-0.20043646305462942</v>
      </c>
      <c r="L311" s="11">
        <f>testdata[[#This Row],[ema35]]*10</f>
        <v>-2.0043646305462941</v>
      </c>
      <c r="M311" s="16">
        <f>(testdata[[#This Row],[ema*10]]-M310)*Smoothing_Constant+M310</f>
        <v>-0.47964991031971915</v>
      </c>
      <c r="N311" s="16">
        <f>(testdata[[#This Row],[pmo]]-N310)*Signal_Constant+N310</f>
        <v>-8.2911939240136179E-3</v>
      </c>
    </row>
    <row r="312" spans="1:14" x14ac:dyDescent="0.25">
      <c r="A312" s="8">
        <v>311</v>
      </c>
      <c r="B312" s="4" t="s">
        <v>7</v>
      </c>
      <c r="C312" s="5" t="str">
        <f t="shared" si="4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>100*((testdata[[#This Row],[close]]-H311)/H311)</f>
        <v>-0.29761904761904762</v>
      </c>
      <c r="K312" s="11">
        <f>testdata[[#This Row],[roc]]*Smoothing_Multiplier+K311*(1-Smoothing_Multiplier)</f>
        <v>-0.20598975360116759</v>
      </c>
      <c r="L312" s="11">
        <f>testdata[[#This Row],[ema35]]*10</f>
        <v>-2.0598975360116758</v>
      </c>
      <c r="M312" s="16">
        <f>(testdata[[#This Row],[ema*10]]-M311)*Smoothing_Constant+M311</f>
        <v>-0.63767467288891488</v>
      </c>
      <c r="N312" s="16">
        <f>(testdata[[#This Row],[pmo]]-N311)*Signal_Constant+N311</f>
        <v>-0.12272455373581387</v>
      </c>
    </row>
    <row r="313" spans="1:14" x14ac:dyDescent="0.25">
      <c r="A313" s="8">
        <v>312</v>
      </c>
      <c r="B313" s="4" t="s">
        <v>7</v>
      </c>
      <c r="C313" s="5" t="str">
        <f t="shared" si="4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>100*((testdata[[#This Row],[close]]-H312)/H312)</f>
        <v>1.2776119402985107</v>
      </c>
      <c r="K313" s="11">
        <f>testdata[[#This Row],[roc]]*Smoothing_Multiplier+K312*(1-Smoothing_Multiplier)</f>
        <v>-0.12121251394975741</v>
      </c>
      <c r="L313" s="11">
        <f>testdata[[#This Row],[ema35]]*10</f>
        <v>-1.2121251394975741</v>
      </c>
      <c r="M313" s="16">
        <f>(testdata[[#This Row],[ema*10]]-M312)*Smoothing_Constant+M312</f>
        <v>-0.6951197195497808</v>
      </c>
      <c r="N313" s="16">
        <f>(testdata[[#This Row],[pmo]]-N312)*Signal_Constant+N312</f>
        <v>-0.22679640206562607</v>
      </c>
    </row>
    <row r="314" spans="1:14" x14ac:dyDescent="0.25">
      <c r="A314" s="8">
        <v>313</v>
      </c>
      <c r="B314" s="4" t="s">
        <v>7</v>
      </c>
      <c r="C314" s="5" t="str">
        <f t="shared" si="4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>100*((testdata[[#This Row],[close]]-H313)/H313)</f>
        <v>-2.1575100212214133</v>
      </c>
      <c r="K314" s="11">
        <f>testdata[[#This Row],[roc]]*Smoothing_Multiplier+K313*(1-Smoothing_Multiplier)</f>
        <v>-0.23757237150813773</v>
      </c>
      <c r="L314" s="11">
        <f>testdata[[#This Row],[ema35]]*10</f>
        <v>-2.3757237150813775</v>
      </c>
      <c r="M314" s="16">
        <f>(testdata[[#This Row],[ema*10]]-M313)*Smoothing_Constant+M313</f>
        <v>-0.86318011910294046</v>
      </c>
      <c r="N314" s="16">
        <f>(testdata[[#This Row],[pmo]]-N313)*Signal_Constant+N313</f>
        <v>-0.34250253243604689</v>
      </c>
    </row>
    <row r="315" spans="1:14" x14ac:dyDescent="0.25">
      <c r="A315" s="8">
        <v>314</v>
      </c>
      <c r="B315" s="4" t="s">
        <v>7</v>
      </c>
      <c r="C315" s="5" t="str">
        <f t="shared" si="4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>100*((testdata[[#This Row],[close]]-H314)/H314)</f>
        <v>1.2812788689400321</v>
      </c>
      <c r="K315" s="11">
        <f>testdata[[#This Row],[roc]]*Smoothing_Multiplier+K314*(1-Smoothing_Multiplier)</f>
        <v>-0.1507808720539566</v>
      </c>
      <c r="L315" s="11">
        <f>testdata[[#This Row],[ema35]]*10</f>
        <v>-1.507808720539566</v>
      </c>
      <c r="M315" s="16">
        <f>(testdata[[#This Row],[ema*10]]-M314)*Smoothing_Constant+M314</f>
        <v>-0.92764297924660299</v>
      </c>
      <c r="N315" s="16">
        <f>(testdata[[#This Row],[pmo]]-N314)*Signal_Constant+N314</f>
        <v>-0.44889170458342076</v>
      </c>
    </row>
    <row r="316" spans="1:14" x14ac:dyDescent="0.25">
      <c r="A316" s="8">
        <v>315</v>
      </c>
      <c r="B316" s="4" t="s">
        <v>7</v>
      </c>
      <c r="C316" s="5" t="str">
        <f t="shared" si="4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>100*((testdata[[#This Row],[close]]-H315)/H315)</f>
        <v>1.0707487309644739</v>
      </c>
      <c r="K316" s="11">
        <f>testdata[[#This Row],[roc]]*Smoothing_Multiplier+K315*(1-Smoothing_Multiplier)</f>
        <v>-8.0979180452903421E-2</v>
      </c>
      <c r="L316" s="11">
        <f>testdata[[#This Row],[ema35]]*10</f>
        <v>-0.80979180452903421</v>
      </c>
      <c r="M316" s="16">
        <f>(testdata[[#This Row],[ema*10]]-M315)*Smoothing_Constant+M315</f>
        <v>-0.91585786177484607</v>
      </c>
      <c r="N316" s="16">
        <f>(testdata[[#This Row],[pmo]]-N315)*Signal_Constant+N315</f>
        <v>-0.53379464225458895</v>
      </c>
    </row>
    <row r="317" spans="1:14" x14ac:dyDescent="0.25">
      <c r="A317" s="8">
        <v>316</v>
      </c>
      <c r="B317" s="4" t="s">
        <v>7</v>
      </c>
      <c r="C317" s="5" t="str">
        <f t="shared" si="4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>100*((testdata[[#This Row],[close]]-H316)/H316)</f>
        <v>0.78866828847209869</v>
      </c>
      <c r="K317" s="11">
        <f>testdata[[#This Row],[roc]]*Smoothing_Multiplier+K316*(1-Smoothing_Multiplier)</f>
        <v>-3.1285039371474727E-2</v>
      </c>
      <c r="L317" s="11">
        <f>testdata[[#This Row],[ema35]]*10</f>
        <v>-0.31285039371474727</v>
      </c>
      <c r="M317" s="16">
        <f>(testdata[[#This Row],[ema*10]]-M316)*Smoothing_Constant+M316</f>
        <v>-0.85555711496883624</v>
      </c>
      <c r="N317" s="16">
        <f>(testdata[[#This Row],[pmo]]-N316)*Signal_Constant+N316</f>
        <v>-0.59229691002081575</v>
      </c>
    </row>
    <row r="318" spans="1:14" x14ac:dyDescent="0.25">
      <c r="A318" s="8">
        <v>317</v>
      </c>
      <c r="B318" s="4" t="s">
        <v>7</v>
      </c>
      <c r="C318" s="5" t="str">
        <f t="shared" si="4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>100*((testdata[[#This Row],[close]]-H317)/H317)</f>
        <v>-2.2307003542648101</v>
      </c>
      <c r="K318" s="11">
        <f>testdata[[#This Row],[roc]]*Smoothing_Multiplier+K317*(1-Smoothing_Multiplier)</f>
        <v>-0.15696591450823674</v>
      </c>
      <c r="L318" s="11">
        <f>testdata[[#This Row],[ema35]]*10</f>
        <v>-1.5696591450823674</v>
      </c>
      <c r="M318" s="16">
        <f>(testdata[[#This Row],[ema*10]]-M317)*Smoothing_Constant+M317</f>
        <v>-0.92696731798018939</v>
      </c>
      <c r="N318" s="16">
        <f>(testdata[[#This Row],[pmo]]-N317)*Signal_Constant+N317</f>
        <v>-0.6531460751043382</v>
      </c>
    </row>
    <row r="319" spans="1:14" x14ac:dyDescent="0.25">
      <c r="A319" s="8">
        <v>318</v>
      </c>
      <c r="B319" s="4" t="s">
        <v>7</v>
      </c>
      <c r="C319" s="5" t="str">
        <f t="shared" si="4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>100*((testdata[[#This Row],[close]]-H318)/H318)</f>
        <v>0.49374850680895482</v>
      </c>
      <c r="K319" s="11">
        <f>testdata[[#This Row],[roc]]*Smoothing_Multiplier+K318*(1-Smoothing_Multiplier)</f>
        <v>-0.11978223329011149</v>
      </c>
      <c r="L319" s="11">
        <f>testdata[[#This Row],[ema35]]*10</f>
        <v>-1.1978223329011148</v>
      </c>
      <c r="M319" s="16">
        <f>(testdata[[#This Row],[ema*10]]-M318)*Smoothing_Constant+M318</f>
        <v>-0.95405281947228193</v>
      </c>
      <c r="N319" s="16">
        <f>(testdata[[#This Row],[pmo]]-N318)*Signal_Constant+N318</f>
        <v>-0.70785639226214614</v>
      </c>
    </row>
    <row r="320" spans="1:14" x14ac:dyDescent="0.25">
      <c r="A320" s="8">
        <v>319</v>
      </c>
      <c r="B320" s="4" t="s">
        <v>7</v>
      </c>
      <c r="C320" s="5" t="str">
        <f t="shared" si="4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>100*((testdata[[#This Row],[close]]-H319)/H319)</f>
        <v>1.5928361993818771</v>
      </c>
      <c r="K320" s="11">
        <f>testdata[[#This Row],[roc]]*Smoothing_Multiplier+K319*(1-Smoothing_Multiplier)</f>
        <v>-2.1918322851712149E-2</v>
      </c>
      <c r="L320" s="11">
        <f>testdata[[#This Row],[ema35]]*10</f>
        <v>-0.21918322851712149</v>
      </c>
      <c r="M320" s="16">
        <f>(testdata[[#This Row],[ema*10]]-M319)*Smoothing_Constant+M319</f>
        <v>-0.88056586037676587</v>
      </c>
      <c r="N320" s="16">
        <f>(testdata[[#This Row],[pmo]]-N319)*Signal_Constant+N319</f>
        <v>-0.73925811373753159</v>
      </c>
    </row>
    <row r="321" spans="1:14" x14ac:dyDescent="0.25">
      <c r="A321" s="8">
        <v>320</v>
      </c>
      <c r="B321" s="4" t="s">
        <v>7</v>
      </c>
      <c r="C321" s="5" t="str">
        <f t="shared" si="4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>100*((testdata[[#This Row],[close]]-H320)/H320)</f>
        <v>-0.52652106084242045</v>
      </c>
      <c r="K321" s="11">
        <f>testdata[[#This Row],[roc]]*Smoothing_Multiplier+K320*(1-Smoothing_Multiplier)</f>
        <v>-5.0752765022609767E-2</v>
      </c>
      <c r="L321" s="11">
        <f>testdata[[#This Row],[ema35]]*10</f>
        <v>-0.50752765022609769</v>
      </c>
      <c r="M321" s="16">
        <f>(testdata[[#This Row],[ema*10]]-M320)*Smoothing_Constant+M320</f>
        <v>-0.84326203936169908</v>
      </c>
      <c r="N321" s="16">
        <f>(testdata[[#This Row],[pmo]]-N320)*Signal_Constant+N320</f>
        <v>-0.75816791839647113</v>
      </c>
    </row>
    <row r="322" spans="1:14" x14ac:dyDescent="0.25">
      <c r="A322" s="8">
        <v>321</v>
      </c>
      <c r="B322" s="4" t="s">
        <v>7</v>
      </c>
      <c r="C322" s="5" t="str">
        <f t="shared" ref="C322:C385" si="5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>100*((testdata[[#This Row],[close]]-H321)/H321)</f>
        <v>0.82336796706526805</v>
      </c>
      <c r="K322" s="11">
        <f>testdata[[#This Row],[roc]]*Smoothing_Multiplier+K321*(1-Smoothing_Multiplier)</f>
        <v>-8.030089033024615E-4</v>
      </c>
      <c r="L322" s="11">
        <f>testdata[[#This Row],[ema35]]*10</f>
        <v>-8.030089033024615E-3</v>
      </c>
      <c r="M322" s="16">
        <f>(testdata[[#This Row],[ema*10]]-M321)*Smoothing_Constant+M321</f>
        <v>-0.75973884432883165</v>
      </c>
      <c r="N322" s="16">
        <f>(testdata[[#This Row],[pmo]]-N321)*Signal_Constant+N321</f>
        <v>-0.75845354129326392</v>
      </c>
    </row>
    <row r="323" spans="1:14" x14ac:dyDescent="0.25">
      <c r="A323" s="8">
        <v>322</v>
      </c>
      <c r="B323" s="4" t="s">
        <v>7</v>
      </c>
      <c r="C323" s="5" t="str">
        <f t="shared" si="5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>100*((testdata[[#This Row],[close]]-H322)/H322)</f>
        <v>-0.29165856503986004</v>
      </c>
      <c r="K323" s="11">
        <f>testdata[[#This Row],[roc]]*Smoothing_Multiplier+K322*(1-Smoothing_Multiplier)</f>
        <v>-1.7423326396820038E-2</v>
      </c>
      <c r="L323" s="11">
        <f>testdata[[#This Row],[ema35]]*10</f>
        <v>-0.17423326396820038</v>
      </c>
      <c r="M323" s="16">
        <f>(testdata[[#This Row],[ema*10]]-M322)*Smoothing_Constant+M322</f>
        <v>-0.70118828629276853</v>
      </c>
      <c r="N323" s="16">
        <f>(testdata[[#This Row],[pmo]]-N322)*Signal_Constant+N322</f>
        <v>-0.74804167674771926</v>
      </c>
    </row>
    <row r="324" spans="1:14" x14ac:dyDescent="0.25">
      <c r="A324" s="8">
        <v>323</v>
      </c>
      <c r="B324" s="4" t="s">
        <v>7</v>
      </c>
      <c r="C324" s="5" t="str">
        <f t="shared" si="5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>100*((testdata[[#This Row],[close]]-H323)/H323)</f>
        <v>0.81903276131046132</v>
      </c>
      <c r="K324" s="11">
        <f>testdata[[#This Row],[roc]]*Smoothing_Multiplier+K323*(1-Smoothing_Multiplier)</f>
        <v>3.0374164329310324E-2</v>
      </c>
      <c r="L324" s="11">
        <f>testdata[[#This Row],[ema35]]*10</f>
        <v>0.30374164329310327</v>
      </c>
      <c r="M324" s="16">
        <f>(testdata[[#This Row],[ema*10]]-M323)*Smoothing_Constant+M323</f>
        <v>-0.60069529333418137</v>
      </c>
      <c r="N324" s="16">
        <f>(testdata[[#This Row],[pmo]]-N323)*Signal_Constant+N323</f>
        <v>-0.72125142521798513</v>
      </c>
    </row>
    <row r="325" spans="1:14" x14ac:dyDescent="0.25">
      <c r="A325" s="8">
        <v>324</v>
      </c>
      <c r="B325" s="4" t="s">
        <v>7</v>
      </c>
      <c r="C325" s="5" t="str">
        <f t="shared" si="5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>100*((testdata[[#This Row],[close]]-H324)/H324)</f>
        <v>1.0715667311411923</v>
      </c>
      <c r="K325" s="11">
        <f>testdata[[#This Row],[roc]]*Smoothing_Multiplier+K324*(1-Smoothing_Multiplier)</f>
        <v>8.9870882432846438E-2</v>
      </c>
      <c r="L325" s="11">
        <f>testdata[[#This Row],[ema35]]*10</f>
        <v>0.89870882432846444</v>
      </c>
      <c r="M325" s="16">
        <f>(testdata[[#This Row],[ema*10]]-M324)*Smoothing_Constant+M324</f>
        <v>-0.45075488156791677</v>
      </c>
      <c r="N325" s="16">
        <f>(testdata[[#This Row],[pmo]]-N324)*Signal_Constant+N324</f>
        <v>-0.67207023546342726</v>
      </c>
    </row>
    <row r="326" spans="1:14" x14ac:dyDescent="0.25">
      <c r="A326" s="8">
        <v>325</v>
      </c>
      <c r="B326" s="4" t="s">
        <v>7</v>
      </c>
      <c r="C326" s="5" t="str">
        <f t="shared" si="5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>100*((testdata[[#This Row],[close]]-H325)/H325)</f>
        <v>7.2721705515366386E-2</v>
      </c>
      <c r="K326" s="11">
        <f>testdata[[#This Row],[roc]]*Smoothing_Multiplier+K325*(1-Smoothing_Multiplier)</f>
        <v>8.8890929466133292E-2</v>
      </c>
      <c r="L326" s="11">
        <f>testdata[[#This Row],[ema35]]*10</f>
        <v>0.88890929466133295</v>
      </c>
      <c r="M326" s="16">
        <f>(testdata[[#This Row],[ema*10]]-M325)*Smoothing_Constant+M325</f>
        <v>-0.31678846394499177</v>
      </c>
      <c r="N326" s="16">
        <f>(testdata[[#This Row],[pmo]]-N325)*Signal_Constant+N325</f>
        <v>-0.60747354973280265</v>
      </c>
    </row>
    <row r="327" spans="1:14" x14ac:dyDescent="0.25">
      <c r="A327" s="8">
        <v>326</v>
      </c>
      <c r="B327" s="4" t="s">
        <v>7</v>
      </c>
      <c r="C327" s="5" t="str">
        <f t="shared" si="5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>100*((testdata[[#This Row],[close]]-H326)/H326)</f>
        <v>-0.55457813814732226</v>
      </c>
      <c r="K327" s="11">
        <f>testdata[[#This Row],[roc]]*Smoothing_Multiplier+K326*(1-Smoothing_Multiplier)</f>
        <v>5.2121268459650122E-2</v>
      </c>
      <c r="L327" s="11">
        <f>testdata[[#This Row],[ema35]]*10</f>
        <v>0.52121268459650127</v>
      </c>
      <c r="M327" s="16">
        <f>(testdata[[#This Row],[ema*10]]-M326)*Smoothing_Constant+M326</f>
        <v>-0.23298834909084246</v>
      </c>
      <c r="N327" s="16">
        <f>(testdata[[#This Row],[pmo]]-N326)*Signal_Constant+N326</f>
        <v>-0.53938533143426448</v>
      </c>
    </row>
    <row r="328" spans="1:14" x14ac:dyDescent="0.25">
      <c r="A328" s="8">
        <v>327</v>
      </c>
      <c r="B328" s="4" t="s">
        <v>7</v>
      </c>
      <c r="C328" s="5" t="str">
        <f t="shared" si="5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>100*((testdata[[#This Row],[close]]-H327)/H327)</f>
        <v>-0.84612130302680233</v>
      </c>
      <c r="K328" s="11">
        <f>testdata[[#This Row],[roc]]*Smoothing_Multiplier+K327*(1-Smoothing_Multiplier)</f>
        <v>7.9312151756712884E-4</v>
      </c>
      <c r="L328" s="11">
        <f>testdata[[#This Row],[ema35]]*10</f>
        <v>7.9312151756712884E-3</v>
      </c>
      <c r="M328" s="16">
        <f>(testdata[[#This Row],[ema*10]]-M327)*Smoothing_Constant+M327</f>
        <v>-0.20889639266419108</v>
      </c>
      <c r="N328" s="16">
        <f>(testdata[[#This Row],[pmo]]-N327)*Signal_Constant+N327</f>
        <v>-0.47929643347606932</v>
      </c>
    </row>
    <row r="329" spans="1:14" x14ac:dyDescent="0.25">
      <c r="A329" s="8">
        <v>328</v>
      </c>
      <c r="B329" s="4" t="s">
        <v>7</v>
      </c>
      <c r="C329" s="5" t="str">
        <f t="shared" si="5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>100*((testdata[[#This Row],[close]]-H328)/H328)</f>
        <v>-1.5515301966572461E-2</v>
      </c>
      <c r="K329" s="11">
        <f>testdata[[#This Row],[roc]]*Smoothing_Multiplier+K328*(1-Smoothing_Multiplier)</f>
        <v>-1.3878839581227622E-4</v>
      </c>
      <c r="L329" s="11">
        <f>testdata[[#This Row],[ema35]]*10</f>
        <v>-1.3878839581227622E-3</v>
      </c>
      <c r="M329" s="16">
        <f>(testdata[[#This Row],[ema*10]]-M328)*Smoothing_Constant+M328</f>
        <v>-0.18814554179358425</v>
      </c>
      <c r="N329" s="16">
        <f>(testdata[[#This Row],[pmo]]-N328)*Signal_Constant+N328</f>
        <v>-0.42635990771561749</v>
      </c>
    </row>
    <row r="330" spans="1:14" x14ac:dyDescent="0.25">
      <c r="A330" s="8">
        <v>329</v>
      </c>
      <c r="B330" s="4" t="s">
        <v>7</v>
      </c>
      <c r="C330" s="5" t="str">
        <f t="shared" si="5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>100*((testdata[[#This Row],[close]]-H329)/H329)</f>
        <v>-1.3461613065911358</v>
      </c>
      <c r="K330" s="11">
        <f>testdata[[#This Row],[roc]]*Smoothing_Multiplier+K329*(1-Smoothing_Multiplier)</f>
        <v>-7.7054360864116475E-2</v>
      </c>
      <c r="L330" s="11">
        <f>testdata[[#This Row],[ema35]]*10</f>
        <v>-0.77054360864116478</v>
      </c>
      <c r="M330" s="16">
        <f>(testdata[[#This Row],[ema*10]]-M329)*Smoothing_Constant+M329</f>
        <v>-0.24638534847834231</v>
      </c>
      <c r="N330" s="16">
        <f>(testdata[[#This Row],[pmo]]-N329)*Signal_Constant+N329</f>
        <v>-0.39363726058156745</v>
      </c>
    </row>
    <row r="331" spans="1:14" x14ac:dyDescent="0.25">
      <c r="A331" s="8">
        <v>330</v>
      </c>
      <c r="B331" s="4" t="s">
        <v>7</v>
      </c>
      <c r="C331" s="5" t="str">
        <f t="shared" si="5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>100*((testdata[[#This Row],[close]]-H330)/H330)</f>
        <v>0.24773889107353339</v>
      </c>
      <c r="K331" s="11">
        <f>testdata[[#This Row],[roc]]*Smoothing_Multiplier+K330*(1-Smoothing_Multiplier)</f>
        <v>-5.849474646767934E-2</v>
      </c>
      <c r="L331" s="11">
        <f>testdata[[#This Row],[ema35]]*10</f>
        <v>-0.58494746467679337</v>
      </c>
      <c r="M331" s="16">
        <f>(testdata[[#This Row],[ema*10]]-M330)*Smoothing_Constant+M330</f>
        <v>-0.2802415600981874</v>
      </c>
      <c r="N331" s="16">
        <f>(testdata[[#This Row],[pmo]]-N330)*Signal_Constant+N330</f>
        <v>-0.37301986049368019</v>
      </c>
    </row>
    <row r="332" spans="1:14" x14ac:dyDescent="0.25">
      <c r="A332" s="8">
        <v>331</v>
      </c>
      <c r="B332" s="4" t="s">
        <v>7</v>
      </c>
      <c r="C332" s="5" t="str">
        <f t="shared" si="5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>100*((testdata[[#This Row],[close]]-H331)/H331)</f>
        <v>1.0159651669085532</v>
      </c>
      <c r="K332" s="11">
        <f>testdata[[#This Row],[roc]]*Smoothing_Multiplier+K331*(1-Smoothing_Multiplier)</f>
        <v>2.9029628681053812E-3</v>
      </c>
      <c r="L332" s="11">
        <f>testdata[[#This Row],[ema35]]*10</f>
        <v>2.9029628681053812E-2</v>
      </c>
      <c r="M332" s="16">
        <f>(testdata[[#This Row],[ema*10]]-M331)*Smoothing_Constant+M331</f>
        <v>-0.24931444122026328</v>
      </c>
      <c r="N332" s="16">
        <f>(testdata[[#This Row],[pmo]]-N331)*Signal_Constant+N331</f>
        <v>-0.35052796608033165</v>
      </c>
    </row>
    <row r="333" spans="1:14" x14ac:dyDescent="0.25">
      <c r="A333" s="8">
        <v>332</v>
      </c>
      <c r="B333" s="4" t="s">
        <v>7</v>
      </c>
      <c r="C333" s="5" t="str">
        <f t="shared" si="5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>100*((testdata[[#This Row],[close]]-H332)/H332)</f>
        <v>9.3196644920786401E-2</v>
      </c>
      <c r="K333" s="11">
        <f>testdata[[#This Row],[roc]]*Smoothing_Multiplier+K332*(1-Smoothing_Multiplier)</f>
        <v>8.0626018425442973E-3</v>
      </c>
      <c r="L333" s="11">
        <f>testdata[[#This Row],[ema35]]*10</f>
        <v>8.062601842544298E-2</v>
      </c>
      <c r="M333" s="16">
        <f>(testdata[[#This Row],[ema*10]]-M332)*Smoothing_Constant+M332</f>
        <v>-0.21632039525569263</v>
      </c>
      <c r="N333" s="16">
        <f>(testdata[[#This Row],[pmo]]-N332)*Signal_Constant+N332</f>
        <v>-0.32612658956676094</v>
      </c>
    </row>
    <row r="334" spans="1:14" x14ac:dyDescent="0.25">
      <c r="A334" s="8">
        <v>333</v>
      </c>
      <c r="B334" s="4" t="s">
        <v>7</v>
      </c>
      <c r="C334" s="5" t="str">
        <f t="shared" si="5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>100*((testdata[[#This Row],[close]]-H333)/H333)</f>
        <v>-0.76815642458100164</v>
      </c>
      <c r="K334" s="11">
        <f>testdata[[#This Row],[roc]]*Smoothing_Multiplier+K333*(1-Smoothing_Multiplier)</f>
        <v>-3.6292771095944039E-2</v>
      </c>
      <c r="L334" s="11">
        <f>testdata[[#This Row],[ema35]]*10</f>
        <v>-0.36292771095944037</v>
      </c>
      <c r="M334" s="16">
        <f>(testdata[[#This Row],[ema*10]]-M333)*Smoothing_Constant+M333</f>
        <v>-0.23098112682606742</v>
      </c>
      <c r="N334" s="16">
        <f>(testdata[[#This Row],[pmo]]-N333)*Signal_Constant+N333</f>
        <v>-0.3088274145229985</v>
      </c>
    </row>
    <row r="335" spans="1:14" x14ac:dyDescent="0.25">
      <c r="A335" s="8">
        <v>334</v>
      </c>
      <c r="B335" s="4" t="s">
        <v>7</v>
      </c>
      <c r="C335" s="5" t="str">
        <f t="shared" si="5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>100*((testdata[[#This Row],[close]]-H334)/H334)</f>
        <v>0.17593244194230084</v>
      </c>
      <c r="K335" s="11">
        <f>testdata[[#This Row],[roc]]*Smoothing_Multiplier+K334*(1-Smoothing_Multiplier)</f>
        <v>-2.416561606518719E-2</v>
      </c>
      <c r="L335" s="11">
        <f>testdata[[#This Row],[ema35]]*10</f>
        <v>-0.2416561606518719</v>
      </c>
      <c r="M335" s="16">
        <f>(testdata[[#This Row],[ema*10]]-M334)*Smoothing_Constant+M334</f>
        <v>-0.23204863020864785</v>
      </c>
      <c r="N335" s="16">
        <f>(testdata[[#This Row],[pmo]]-N334)*Signal_Constant+N334</f>
        <v>-0.29486763555675294</v>
      </c>
    </row>
    <row r="336" spans="1:14" x14ac:dyDescent="0.25">
      <c r="A336" s="8">
        <v>335</v>
      </c>
      <c r="B336" s="4" t="s">
        <v>7</v>
      </c>
      <c r="C336" s="5" t="str">
        <f t="shared" si="5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>100*((testdata[[#This Row],[close]]-H335)/H335)</f>
        <v>-0.67127190414862703</v>
      </c>
      <c r="K336" s="11">
        <f>testdata[[#This Row],[roc]]*Smoothing_Multiplier+K335*(1-Smoothing_Multiplier)</f>
        <v>-6.114311824138375E-2</v>
      </c>
      <c r="L336" s="11">
        <f>testdata[[#This Row],[ema35]]*10</f>
        <v>-0.61143118241383754</v>
      </c>
      <c r="M336" s="16">
        <f>(testdata[[#This Row],[ema*10]]-M335)*Smoothing_Constant+M335</f>
        <v>-0.26998688542916682</v>
      </c>
      <c r="N336" s="16">
        <f>(testdata[[#This Row],[pmo]]-N335)*Signal_Constant+N335</f>
        <v>-0.29034386280628272</v>
      </c>
    </row>
    <row r="337" spans="1:14" x14ac:dyDescent="0.25">
      <c r="A337" s="8">
        <v>336</v>
      </c>
      <c r="B337" s="4" t="s">
        <v>7</v>
      </c>
      <c r="C337" s="5" t="str">
        <f t="shared" si="5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>100*((testdata[[#This Row],[close]]-H336)/H336)</f>
        <v>-0.22003064712585058</v>
      </c>
      <c r="K337" s="11">
        <f>testdata[[#This Row],[roc]]*Smoothing_Multiplier+K336*(1-Smoothing_Multiplier)</f>
        <v>-7.0222405606210431E-2</v>
      </c>
      <c r="L337" s="11">
        <f>testdata[[#This Row],[ema35]]*10</f>
        <v>-0.70222405606210425</v>
      </c>
      <c r="M337" s="16">
        <f>(testdata[[#This Row],[ema*10]]-M336)*Smoothing_Constant+M336</f>
        <v>-0.31321060249246058</v>
      </c>
      <c r="N337" s="16">
        <f>(testdata[[#This Row],[pmo]]-N336)*Signal_Constant+N336</f>
        <v>-0.29450145184013321</v>
      </c>
    </row>
    <row r="338" spans="1:14" x14ac:dyDescent="0.25">
      <c r="A338" s="8">
        <v>337</v>
      </c>
      <c r="B338" s="4" t="s">
        <v>7</v>
      </c>
      <c r="C338" s="5" t="str">
        <f t="shared" si="5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>100*((testdata[[#This Row],[close]]-H337)/H337)</f>
        <v>1.295530616263052</v>
      </c>
      <c r="K338" s="11">
        <f>testdata[[#This Row],[roc]]*Smoothing_Multiplier+K337*(1-Smoothing_Multiplier)</f>
        <v>7.8206242148902844E-3</v>
      </c>
      <c r="L338" s="11">
        <f>testdata[[#This Row],[ema35]]*10</f>
        <v>7.8206242148902844E-2</v>
      </c>
      <c r="M338" s="16">
        <f>(testdata[[#This Row],[ema*10]]-M337)*Smoothing_Constant+M337</f>
        <v>-0.27406891802832423</v>
      </c>
      <c r="N338" s="16">
        <f>(testdata[[#This Row],[pmo]]-N337)*Signal_Constant+N337</f>
        <v>-0.29078644569253159</v>
      </c>
    </row>
    <row r="339" spans="1:14" x14ac:dyDescent="0.25">
      <c r="A339" s="8">
        <v>338</v>
      </c>
      <c r="B339" s="4" t="s">
        <v>7</v>
      </c>
      <c r="C339" s="5" t="str">
        <f t="shared" si="5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>100*((testdata[[#This Row],[close]]-H338)/H338)</f>
        <v>0.33820556678588265</v>
      </c>
      <c r="K339" s="11">
        <f>testdata[[#This Row],[roc]]*Smoothing_Multiplier+K338*(1-Smoothing_Multiplier)</f>
        <v>2.6699763790375561E-2</v>
      </c>
      <c r="L339" s="11">
        <f>testdata[[#This Row],[ema35]]*10</f>
        <v>0.26699763790375564</v>
      </c>
      <c r="M339" s="16">
        <f>(testdata[[#This Row],[ema*10]]-M338)*Smoothing_Constant+M338</f>
        <v>-0.21996226243511624</v>
      </c>
      <c r="N339" s="16">
        <f>(testdata[[#This Row],[pmo]]-N338)*Signal_Constant+N338</f>
        <v>-0.27790932146391062</v>
      </c>
    </row>
    <row r="340" spans="1:14" x14ac:dyDescent="0.25">
      <c r="A340" s="8">
        <v>339</v>
      </c>
      <c r="B340" s="4" t="s">
        <v>7</v>
      </c>
      <c r="C340" s="5" t="str">
        <f t="shared" si="5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>100*((testdata[[#This Row],[close]]-H339)/H339)</f>
        <v>0</v>
      </c>
      <c r="K340" s="11">
        <f>testdata[[#This Row],[roc]]*Smoothing_Multiplier+K339*(1-Smoothing_Multiplier)</f>
        <v>2.51740630023541E-2</v>
      </c>
      <c r="L340" s="11">
        <f>testdata[[#This Row],[ema35]]*10</f>
        <v>0.25174063002354097</v>
      </c>
      <c r="M340" s="16">
        <f>(testdata[[#This Row],[ema*10]]-M339)*Smoothing_Constant+M339</f>
        <v>-0.17279197318925052</v>
      </c>
      <c r="N340" s="16">
        <f>(testdata[[#This Row],[pmo]]-N339)*Signal_Constant+N339</f>
        <v>-0.25879707632306331</v>
      </c>
    </row>
    <row r="341" spans="1:14" x14ac:dyDescent="0.25">
      <c r="A341" s="8">
        <v>340</v>
      </c>
      <c r="B341" s="4" t="s">
        <v>7</v>
      </c>
      <c r="C341" s="5" t="str">
        <f t="shared" si="5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>100*((testdata[[#This Row],[close]]-H340)/H340)</f>
        <v>0.96470497074890893</v>
      </c>
      <c r="K341" s="11">
        <f>testdata[[#This Row],[roc]]*Smoothing_Multiplier+K340*(1-Smoothing_Multiplier)</f>
        <v>7.8861543445014365E-2</v>
      </c>
      <c r="L341" s="11">
        <f>testdata[[#This Row],[ema35]]*10</f>
        <v>0.7886154344501437</v>
      </c>
      <c r="M341" s="16">
        <f>(testdata[[#This Row],[ema*10]]-M340)*Smoothing_Constant+M340</f>
        <v>-7.6651232425311092E-2</v>
      </c>
      <c r="N341" s="16">
        <f>(testdata[[#This Row],[pmo]]-N340)*Signal_Constant+N340</f>
        <v>-0.22567965015983563</v>
      </c>
    </row>
    <row r="342" spans="1:14" x14ac:dyDescent="0.25">
      <c r="A342" s="8">
        <v>341</v>
      </c>
      <c r="B342" s="4" t="s">
        <v>7</v>
      </c>
      <c r="C342" s="5" t="str">
        <f t="shared" si="5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>100*((testdata[[#This Row],[close]]-H341)/H341)</f>
        <v>0.93630084420567827</v>
      </c>
      <c r="K342" s="11">
        <f>testdata[[#This Row],[roc]]*Smoothing_Multiplier+K341*(1-Smoothing_Multiplier)</f>
        <v>0.12785807491705231</v>
      </c>
      <c r="L342" s="11">
        <f>testdata[[#This Row],[ema35]]*10</f>
        <v>1.2785807491705232</v>
      </c>
      <c r="M342" s="16">
        <f>(testdata[[#This Row],[ema*10]]-M341)*Smoothing_Constant+M341</f>
        <v>5.887196573427235E-2</v>
      </c>
      <c r="N342" s="16">
        <f>(testdata[[#This Row],[pmo]]-N341)*Signal_Constant+N341</f>
        <v>-0.17394299272454328</v>
      </c>
    </row>
    <row r="343" spans="1:14" x14ac:dyDescent="0.25">
      <c r="A343" s="8">
        <v>342</v>
      </c>
      <c r="B343" s="4" t="s">
        <v>7</v>
      </c>
      <c r="C343" s="5" t="str">
        <f t="shared" si="5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>100*((testdata[[#This Row],[close]]-H342)/H342)</f>
        <v>0.30413625304134523</v>
      </c>
      <c r="K343" s="11">
        <f>testdata[[#This Row],[roc]]*Smoothing_Multiplier+K342*(1-Smoothing_Multiplier)</f>
        <v>0.13793111366701191</v>
      </c>
      <c r="L343" s="11">
        <f>testdata[[#This Row],[ema35]]*10</f>
        <v>1.3793111366701192</v>
      </c>
      <c r="M343" s="16">
        <f>(testdata[[#This Row],[ema*10]]-M342)*Smoothing_Constant+M342</f>
        <v>0.19091588282785704</v>
      </c>
      <c r="N343" s="16">
        <f>(testdata[[#This Row],[pmo]]-N342)*Signal_Constant+N342</f>
        <v>-0.10760501535137958</v>
      </c>
    </row>
    <row r="344" spans="1:14" x14ac:dyDescent="0.25">
      <c r="A344" s="8">
        <v>343</v>
      </c>
      <c r="B344" s="4" t="s">
        <v>7</v>
      </c>
      <c r="C344" s="5" t="str">
        <f t="shared" si="5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>100*((testdata[[#This Row],[close]]-H343)/H343)</f>
        <v>4.9272286234101091E-2</v>
      </c>
      <c r="K344" s="11">
        <f>testdata[[#This Row],[roc]]*Smoothing_Multiplier+K343*(1-Smoothing_Multiplier)</f>
        <v>0.13286489495655987</v>
      </c>
      <c r="L344" s="11">
        <f>testdata[[#This Row],[ema35]]*10</f>
        <v>1.3286489495655986</v>
      </c>
      <c r="M344" s="16">
        <f>(testdata[[#This Row],[ema*10]]-M343)*Smoothing_Constant+M343</f>
        <v>0.30468918950163121</v>
      </c>
      <c r="N344" s="16">
        <f>(testdata[[#This Row],[pmo]]-N343)*Signal_Constant+N343</f>
        <v>-3.2642432650832165E-2</v>
      </c>
    </row>
    <row r="345" spans="1:14" x14ac:dyDescent="0.25">
      <c r="A345" s="8">
        <v>344</v>
      </c>
      <c r="B345" s="4" t="s">
        <v>7</v>
      </c>
      <c r="C345" s="5" t="str">
        <f t="shared" si="5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>100*((testdata[[#This Row],[close]]-H344)/H344)</f>
        <v>-0.68947228851765341</v>
      </c>
      <c r="K345" s="11">
        <f>testdata[[#This Row],[roc]]*Smoothing_Multiplier+K344*(1-Smoothing_Multiplier)</f>
        <v>8.5874198758033399E-2</v>
      </c>
      <c r="L345" s="11">
        <f>testdata[[#This Row],[ema35]]*10</f>
        <v>0.85874198758033393</v>
      </c>
      <c r="M345" s="16">
        <f>(testdata[[#This Row],[ema*10]]-M344)*Smoothing_Constant+M344</f>
        <v>0.36009446930950151</v>
      </c>
      <c r="N345" s="16">
        <f>(testdata[[#This Row],[pmo]]-N344)*Signal_Constant+N344</f>
        <v>3.8764276796501226E-2</v>
      </c>
    </row>
    <row r="346" spans="1:14" x14ac:dyDescent="0.25">
      <c r="A346" s="8">
        <v>345</v>
      </c>
      <c r="B346" s="4" t="s">
        <v>7</v>
      </c>
      <c r="C346" s="5" t="str">
        <f t="shared" si="5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>100*((testdata[[#This Row],[close]]-H345)/H345)</f>
        <v>0.4196070951745271</v>
      </c>
      <c r="K346" s="11">
        <f>testdata[[#This Row],[roc]]*Smoothing_Multiplier+K345*(1-Smoothing_Multiplier)</f>
        <v>0.10494464998183303</v>
      </c>
      <c r="L346" s="11">
        <f>testdata[[#This Row],[ema35]]*10</f>
        <v>1.0494464998183304</v>
      </c>
      <c r="M346" s="16">
        <f>(testdata[[#This Row],[ema*10]]-M345)*Smoothing_Constant+M345</f>
        <v>0.42902967236038442</v>
      </c>
      <c r="N346" s="16">
        <f>(testdata[[#This Row],[pmo]]-N345)*Signal_Constant+N345</f>
        <v>0.10972162144447999</v>
      </c>
    </row>
    <row r="347" spans="1:14" x14ac:dyDescent="0.25">
      <c r="A347" s="8">
        <v>346</v>
      </c>
      <c r="B347" s="4" t="s">
        <v>7</v>
      </c>
      <c r="C347" s="5" t="str">
        <f t="shared" si="5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>100*((testdata[[#This Row],[close]]-H346)/H346)</f>
        <v>-8.3570750237427271E-2</v>
      </c>
      <c r="K347" s="11">
        <f>testdata[[#This Row],[roc]]*Smoothing_Multiplier+K346*(1-Smoothing_Multiplier)</f>
        <v>9.4172341397875295E-2</v>
      </c>
      <c r="L347" s="11">
        <f>testdata[[#This Row],[ema35]]*10</f>
        <v>0.94172341397875292</v>
      </c>
      <c r="M347" s="16">
        <f>(testdata[[#This Row],[ema*10]]-M346)*Smoothing_Constant+M346</f>
        <v>0.48029904652222127</v>
      </c>
      <c r="N347" s="16">
        <f>(testdata[[#This Row],[pmo]]-N346)*Signal_Constant+N346</f>
        <v>0.17709933509497838</v>
      </c>
    </row>
    <row r="348" spans="1:14" x14ac:dyDescent="0.25">
      <c r="A348" s="8">
        <v>347</v>
      </c>
      <c r="B348" s="4" t="s">
        <v>7</v>
      </c>
      <c r="C348" s="5" t="str">
        <f t="shared" si="5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>100*((testdata[[#This Row],[close]]-H347)/H347)</f>
        <v>-0.25092194806674839</v>
      </c>
      <c r="K348" s="11">
        <f>testdata[[#This Row],[roc]]*Smoothing_Multiplier+K347*(1-Smoothing_Multiplier)</f>
        <v>7.4452667714182505E-2</v>
      </c>
      <c r="L348" s="11">
        <f>testdata[[#This Row],[ema35]]*10</f>
        <v>0.74452667714182508</v>
      </c>
      <c r="M348" s="16">
        <f>(testdata[[#This Row],[ema*10]]-M347)*Smoothing_Constant+M347</f>
        <v>0.50672180958418167</v>
      </c>
      <c r="N348" s="16">
        <f>(testdata[[#This Row],[pmo]]-N347)*Signal_Constant+N347</f>
        <v>0.23703069409301536</v>
      </c>
    </row>
    <row r="349" spans="1:14" x14ac:dyDescent="0.25">
      <c r="A349" s="8">
        <v>348</v>
      </c>
      <c r="B349" s="4" t="s">
        <v>7</v>
      </c>
      <c r="C349" s="5" t="str">
        <f t="shared" si="5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>100*((testdata[[#This Row],[close]]-H348)/H348)</f>
        <v>0.75084803902884101</v>
      </c>
      <c r="K349" s="11">
        <f>testdata[[#This Row],[roc]]*Smoothing_Multiplier+K348*(1-Smoothing_Multiplier)</f>
        <v>0.11310383178930584</v>
      </c>
      <c r="L349" s="11">
        <f>testdata[[#This Row],[ema35]]*10</f>
        <v>1.1310383178930585</v>
      </c>
      <c r="M349" s="16">
        <f>(testdata[[#This Row],[ema*10]]-M348)*Smoothing_Constant+M348</f>
        <v>0.56915346041506931</v>
      </c>
      <c r="N349" s="16">
        <f>(testdata[[#This Row],[pmo]]-N348)*Signal_Constant+N348</f>
        <v>0.29741665160611608</v>
      </c>
    </row>
    <row r="350" spans="1:14" x14ac:dyDescent="0.25">
      <c r="A350" s="8">
        <v>349</v>
      </c>
      <c r="B350" s="4" t="s">
        <v>7</v>
      </c>
      <c r="C350" s="5" t="str">
        <f t="shared" si="5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>100*((testdata[[#This Row],[close]]-H349)/H349)</f>
        <v>-0.27615949156388042</v>
      </c>
      <c r="K350" s="11">
        <f>testdata[[#This Row],[roc]]*Smoothing_Multiplier+K349*(1-Smoothing_Multiplier)</f>
        <v>9.0860213311980909E-2</v>
      </c>
      <c r="L350" s="11">
        <f>testdata[[#This Row],[ema35]]*10</f>
        <v>0.90860213311980909</v>
      </c>
      <c r="M350" s="16">
        <f>(testdata[[#This Row],[ema*10]]-M349)*Smoothing_Constant+M349</f>
        <v>0.60309832768554328</v>
      </c>
      <c r="N350" s="16">
        <f>(testdata[[#This Row],[pmo]]-N349)*Signal_Constant+N349</f>
        <v>0.35299513816601191</v>
      </c>
    </row>
    <row r="351" spans="1:14" x14ac:dyDescent="0.25">
      <c r="A351" s="8">
        <v>350</v>
      </c>
      <c r="B351" s="4" t="s">
        <v>7</v>
      </c>
      <c r="C351" s="5" t="str">
        <f t="shared" si="5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>100*((testdata[[#This Row],[close]]-H350)/H350)</f>
        <v>0.27313076135198605</v>
      </c>
      <c r="K351" s="11">
        <f>testdata[[#This Row],[roc]]*Smoothing_Multiplier+K350*(1-Smoothing_Multiplier)</f>
        <v>0.10127567319998121</v>
      </c>
      <c r="L351" s="11">
        <f>testdata[[#This Row],[ema35]]*10</f>
        <v>1.0127567319998121</v>
      </c>
      <c r="M351" s="16">
        <f>(testdata[[#This Row],[ema*10]]-M350)*Smoothing_Constant+M350</f>
        <v>0.6440641681169702</v>
      </c>
      <c r="N351" s="16">
        <f>(testdata[[#This Row],[pmo]]-N350)*Signal_Constant+N350</f>
        <v>0.40591677997527709</v>
      </c>
    </row>
    <row r="352" spans="1:14" x14ac:dyDescent="0.25">
      <c r="A352" s="8">
        <v>351</v>
      </c>
      <c r="B352" s="4" t="s">
        <v>7</v>
      </c>
      <c r="C352" s="5" t="str">
        <f t="shared" si="5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>100*((testdata[[#This Row],[close]]-H351)/H351)</f>
        <v>-0.20429009193052763</v>
      </c>
      <c r="K352" s="11">
        <f>testdata[[#This Row],[roc]]*Smoothing_Multiplier+K351*(1-Smoothing_Multiplier)</f>
        <v>8.3814772335380705E-2</v>
      </c>
      <c r="L352" s="11">
        <f>testdata[[#This Row],[ema35]]*10</f>
        <v>0.83814772335380705</v>
      </c>
      <c r="M352" s="16">
        <f>(testdata[[#This Row],[ema*10]]-M351)*Smoothing_Constant+M351</f>
        <v>0.6634725236406539</v>
      </c>
      <c r="N352" s="16">
        <f>(testdata[[#This Row],[pmo]]-N351)*Signal_Constant+N351</f>
        <v>0.4527450970053456</v>
      </c>
    </row>
    <row r="353" spans="1:14" x14ac:dyDescent="0.25">
      <c r="A353" s="8">
        <v>352</v>
      </c>
      <c r="B353" s="4" t="s">
        <v>7</v>
      </c>
      <c r="C353" s="5" t="str">
        <f t="shared" si="5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>100*((testdata[[#This Row],[close]]-H352)/H352)</f>
        <v>-0.23882633913339985</v>
      </c>
      <c r="K353" s="11">
        <f>testdata[[#This Row],[roc]]*Smoothing_Multiplier+K352*(1-Smoothing_Multiplier)</f>
        <v>6.5378137394307534E-2</v>
      </c>
      <c r="L353" s="11">
        <f>testdata[[#This Row],[ema35]]*10</f>
        <v>0.65378137394307534</v>
      </c>
      <c r="M353" s="16">
        <f>(testdata[[#This Row],[ema*10]]-M352)*Smoothing_Constant+M352</f>
        <v>0.66250340867089608</v>
      </c>
      <c r="N353" s="16">
        <f>(testdata[[#This Row],[pmo]]-N352)*Signal_Constant+N352</f>
        <v>0.4908829718536275</v>
      </c>
    </row>
    <row r="354" spans="1:14" x14ac:dyDescent="0.25">
      <c r="A354" s="8">
        <v>353</v>
      </c>
      <c r="B354" s="4" t="s">
        <v>7</v>
      </c>
      <c r="C354" s="5" t="str">
        <f t="shared" si="5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>100*((testdata[[#This Row],[close]]-H353)/H353)</f>
        <v>-1.1475908192734605</v>
      </c>
      <c r="K354" s="11">
        <f>testdata[[#This Row],[roc]]*Smoothing_Multiplier+K353*(1-Smoothing_Multiplier)</f>
        <v>-3.9343744152792182E-3</v>
      </c>
      <c r="L354" s="11">
        <f>testdata[[#This Row],[ema35]]*10</f>
        <v>-3.9343744152792182E-2</v>
      </c>
      <c r="M354" s="16">
        <f>(testdata[[#This Row],[ema*10]]-M353)*Smoothing_Constant+M353</f>
        <v>0.59231869338852727</v>
      </c>
      <c r="N354" s="16">
        <f>(testdata[[#This Row],[pmo]]-N353)*Signal_Constant+N353</f>
        <v>0.50932583031451839</v>
      </c>
    </row>
    <row r="355" spans="1:14" x14ac:dyDescent="0.25">
      <c r="A355" s="8">
        <v>354</v>
      </c>
      <c r="B355" s="4" t="s">
        <v>7</v>
      </c>
      <c r="C355" s="5" t="str">
        <f t="shared" si="5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>100*((testdata[[#This Row],[close]]-H354)/H354)</f>
        <v>1.3338971323133801</v>
      </c>
      <c r="K355" s="11">
        <f>testdata[[#This Row],[roc]]*Smoothing_Multiplier+K354*(1-Smoothing_Multiplier)</f>
        <v>7.2513140254929886E-2</v>
      </c>
      <c r="L355" s="11">
        <f>testdata[[#This Row],[ema35]]*10</f>
        <v>0.72513140254929886</v>
      </c>
      <c r="M355" s="16">
        <f>(testdata[[#This Row],[ema*10]]-M354)*Smoothing_Constant+M354</f>
        <v>0.60559996430460439</v>
      </c>
      <c r="N355" s="16">
        <f>(testdata[[#This Row],[pmo]]-N354)*Signal_Constant+N354</f>
        <v>0.52683021831271581</v>
      </c>
    </row>
    <row r="356" spans="1:14" x14ac:dyDescent="0.25">
      <c r="A356" s="8">
        <v>355</v>
      </c>
      <c r="B356" s="4" t="s">
        <v>7</v>
      </c>
      <c r="C356" s="5" t="str">
        <f t="shared" si="5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>100*((testdata[[#This Row],[close]]-H355)/H355)</f>
        <v>-0.61454421304199558</v>
      </c>
      <c r="K356" s="11">
        <f>testdata[[#This Row],[roc]]*Smoothing_Multiplier+K355*(1-Smoothing_Multiplier)</f>
        <v>3.3252720066534146E-2</v>
      </c>
      <c r="L356" s="11">
        <f>testdata[[#This Row],[ema35]]*10</f>
        <v>0.33252720066534147</v>
      </c>
      <c r="M356" s="16">
        <f>(testdata[[#This Row],[ema*10]]-M355)*Smoothing_Constant+M355</f>
        <v>0.57829268794067812</v>
      </c>
      <c r="N356" s="16">
        <f>(testdata[[#This Row],[pmo]]-N355)*Signal_Constant+N355</f>
        <v>0.53618703097234532</v>
      </c>
    </row>
    <row r="357" spans="1:14" x14ac:dyDescent="0.25">
      <c r="A357" s="8">
        <v>356</v>
      </c>
      <c r="B357" s="4" t="s">
        <v>7</v>
      </c>
      <c r="C357" s="5" t="str">
        <f t="shared" si="5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>100*((testdata[[#This Row],[close]]-H356)/H356)</f>
        <v>0.98477041108438645</v>
      </c>
      <c r="K357" s="11">
        <f>testdata[[#This Row],[roc]]*Smoothing_Multiplier+K356*(1-Smoothing_Multiplier)</f>
        <v>8.7625159553268564E-2</v>
      </c>
      <c r="L357" s="11">
        <f>testdata[[#This Row],[ema35]]*10</f>
        <v>0.87625159553268561</v>
      </c>
      <c r="M357" s="16">
        <f>(testdata[[#This Row],[ema*10]]-M356)*Smoothing_Constant+M356</f>
        <v>0.60808857869987887</v>
      </c>
      <c r="N357" s="16">
        <f>(testdata[[#This Row],[pmo]]-N356)*Signal_Constant+N356</f>
        <v>0.54926003965007875</v>
      </c>
    </row>
    <row r="358" spans="1:14" x14ac:dyDescent="0.25">
      <c r="A358" s="8">
        <v>357</v>
      </c>
      <c r="B358" s="4" t="s">
        <v>7</v>
      </c>
      <c r="C358" s="5" t="str">
        <f t="shared" si="5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>100*((testdata[[#This Row],[close]]-H357)/H357)</f>
        <v>0.47246475412934202</v>
      </c>
      <c r="K358" s="11">
        <f>testdata[[#This Row],[roc]]*Smoothing_Multiplier+K357*(1-Smoothing_Multiplier)</f>
        <v>0.10961599352904419</v>
      </c>
      <c r="L358" s="11">
        <f>testdata[[#This Row],[ema35]]*10</f>
        <v>1.0961599352904419</v>
      </c>
      <c r="M358" s="16">
        <f>(testdata[[#This Row],[ema*10]]-M357)*Smoothing_Constant+M357</f>
        <v>0.65689571435893512</v>
      </c>
      <c r="N358" s="16">
        <f>(testdata[[#This Row],[pmo]]-N357)*Signal_Constant+N357</f>
        <v>0.5688301623244163</v>
      </c>
    </row>
    <row r="359" spans="1:14" x14ac:dyDescent="0.25">
      <c r="A359" s="8">
        <v>358</v>
      </c>
      <c r="B359" s="4" t="s">
        <v>7</v>
      </c>
      <c r="C359" s="5" t="str">
        <f t="shared" si="5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>100*((testdata[[#This Row],[close]]-H358)/H358)</f>
        <v>7.5238883454965252E-2</v>
      </c>
      <c r="K359" s="11">
        <f>testdata[[#This Row],[roc]]*Smoothing_Multiplier+K358*(1-Smoothing_Multiplier)</f>
        <v>0.10765158723909682</v>
      </c>
      <c r="L359" s="11">
        <f>testdata[[#This Row],[ema35]]*10</f>
        <v>1.0765158723909682</v>
      </c>
      <c r="M359" s="16">
        <f>(testdata[[#This Row],[ema*10]]-M358)*Smoothing_Constant+M358</f>
        <v>0.69885773016213848</v>
      </c>
      <c r="N359" s="16">
        <f>(testdata[[#This Row],[pmo]]-N358)*Signal_Constant+N358</f>
        <v>0.59247153829491128</v>
      </c>
    </row>
    <row r="360" spans="1:14" x14ac:dyDescent="0.25">
      <c r="A360" s="8">
        <v>359</v>
      </c>
      <c r="B360" s="4" t="s">
        <v>7</v>
      </c>
      <c r="C360" s="5" t="str">
        <f t="shared" si="5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>100*((testdata[[#This Row],[close]]-H359)/H359)</f>
        <v>0.83452372002106134</v>
      </c>
      <c r="K360" s="11">
        <f>testdata[[#This Row],[roc]]*Smoothing_Multiplier+K359*(1-Smoothing_Multiplier)</f>
        <v>0.1491871376837805</v>
      </c>
      <c r="L360" s="11">
        <f>testdata[[#This Row],[ema35]]*10</f>
        <v>1.4918713768378051</v>
      </c>
      <c r="M360" s="16">
        <f>(testdata[[#This Row],[ema*10]]-M359)*Smoothing_Constant+M359</f>
        <v>0.77815909482970513</v>
      </c>
      <c r="N360" s="16">
        <f>(testdata[[#This Row],[pmo]]-N359)*Signal_Constant+N359</f>
        <v>0.6262329122103284</v>
      </c>
    </row>
    <row r="361" spans="1:14" x14ac:dyDescent="0.25">
      <c r="A361" s="8">
        <v>360</v>
      </c>
      <c r="B361" s="4" t="s">
        <v>7</v>
      </c>
      <c r="C361" s="5" t="str">
        <f t="shared" si="5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>100*((testdata[[#This Row],[close]]-H360)/H360)</f>
        <v>-1.1184014315549343E-2</v>
      </c>
      <c r="K361" s="11">
        <f>testdata[[#This Row],[roc]]*Smoothing_Multiplier+K360*(1-Smoothing_Multiplier)</f>
        <v>0.14002307185524734</v>
      </c>
      <c r="L361" s="11">
        <f>testdata[[#This Row],[ema35]]*10</f>
        <v>1.4002307185524734</v>
      </c>
      <c r="M361" s="16">
        <f>(testdata[[#This Row],[ema*10]]-M360)*Smoothing_Constant+M360</f>
        <v>0.84036625720198199</v>
      </c>
      <c r="N361" s="16">
        <f>(testdata[[#This Row],[pmo]]-N360)*Signal_Constant+N360</f>
        <v>0.6651662476633563</v>
      </c>
    </row>
    <row r="362" spans="1:14" x14ac:dyDescent="0.25">
      <c r="A362" s="8">
        <v>361</v>
      </c>
      <c r="B362" s="4" t="s">
        <v>7</v>
      </c>
      <c r="C362" s="5" t="str">
        <f t="shared" si="5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>100*((testdata[[#This Row],[close]]-H361)/H361)</f>
        <v>0.29454531896648911</v>
      </c>
      <c r="K362" s="11">
        <f>testdata[[#This Row],[roc]]*Smoothing_Multiplier+K361*(1-Smoothing_Multiplier)</f>
        <v>0.14885291454731828</v>
      </c>
      <c r="L362" s="11">
        <f>testdata[[#This Row],[ema35]]*10</f>
        <v>1.4885291454731828</v>
      </c>
      <c r="M362" s="16">
        <f>(testdata[[#This Row],[ema*10]]-M361)*Smoothing_Constant+M361</f>
        <v>0.90518254602910209</v>
      </c>
      <c r="N362" s="16">
        <f>(testdata[[#This Row],[pmo]]-N361)*Signal_Constant+N361</f>
        <v>0.70880557463894645</v>
      </c>
    </row>
    <row r="363" spans="1:14" x14ac:dyDescent="0.25">
      <c r="A363" s="8">
        <v>362</v>
      </c>
      <c r="B363" s="4" t="s">
        <v>7</v>
      </c>
      <c r="C363" s="5" t="str">
        <f t="shared" si="5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>100*((testdata[[#This Row],[close]]-H362)/H362)</f>
        <v>0.13382899628253295</v>
      </c>
      <c r="K363" s="11">
        <f>testdata[[#This Row],[roc]]*Smoothing_Multiplier+K362*(1-Smoothing_Multiplier)</f>
        <v>0.14799440493218768</v>
      </c>
      <c r="L363" s="11">
        <f>testdata[[#This Row],[ema35]]*10</f>
        <v>1.479944049321877</v>
      </c>
      <c r="M363" s="16">
        <f>(testdata[[#This Row],[ema*10]]-M362)*Smoothing_Constant+M362</f>
        <v>0.96265869635837953</v>
      </c>
      <c r="N363" s="16">
        <f>(testdata[[#This Row],[pmo]]-N362)*Signal_Constant+N362</f>
        <v>0.75496068767884339</v>
      </c>
    </row>
    <row r="364" spans="1:14" x14ac:dyDescent="0.25">
      <c r="A364" s="8">
        <v>363</v>
      </c>
      <c r="B364" s="4" t="s">
        <v>7</v>
      </c>
      <c r="C364" s="5" t="str">
        <f t="shared" si="5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>100*((testdata[[#This Row],[close]]-H363)/H363)</f>
        <v>0.12993762993761726</v>
      </c>
      <c r="K364" s="11">
        <f>testdata[[#This Row],[roc]]*Smoothing_Multiplier+K363*(1-Smoothing_Multiplier)</f>
        <v>0.14696258921821223</v>
      </c>
      <c r="L364" s="11">
        <f>testdata[[#This Row],[ema35]]*10</f>
        <v>1.4696258921821224</v>
      </c>
      <c r="M364" s="16">
        <f>(testdata[[#This Row],[ema*10]]-M363)*Smoothing_Constant+M363</f>
        <v>1.0133554159407538</v>
      </c>
      <c r="N364" s="16">
        <f>(testdata[[#This Row],[pmo]]-N363)*Signal_Constant+N363</f>
        <v>0.80194154736282708</v>
      </c>
    </row>
    <row r="365" spans="1:14" x14ac:dyDescent="0.25">
      <c r="A365" s="8">
        <v>364</v>
      </c>
      <c r="B365" s="4" t="s">
        <v>7</v>
      </c>
      <c r="C365" s="5" t="str">
        <f t="shared" si="5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>100*((testdata[[#This Row],[close]]-H364)/H364)</f>
        <v>-0.31886099885060132</v>
      </c>
      <c r="K365" s="11">
        <f>testdata[[#This Row],[roc]]*Smoothing_Multiplier+K364*(1-Smoothing_Multiplier)</f>
        <v>0.12034409847142288</v>
      </c>
      <c r="L365" s="11">
        <f>testdata[[#This Row],[ema35]]*10</f>
        <v>1.2034409847142289</v>
      </c>
      <c r="M365" s="16">
        <f>(testdata[[#This Row],[ema*10]]-M364)*Smoothing_Constant+M364</f>
        <v>1.0323639728181013</v>
      </c>
      <c r="N365" s="16">
        <f>(testdata[[#This Row],[pmo]]-N364)*Signal_Constant+N364</f>
        <v>0.84383653380924062</v>
      </c>
    </row>
    <row r="366" spans="1:14" x14ac:dyDescent="0.25">
      <c r="A366" s="8">
        <v>365</v>
      </c>
      <c r="B366" s="4" t="s">
        <v>7</v>
      </c>
      <c r="C366" s="5" t="str">
        <f t="shared" si="5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>100*((testdata[[#This Row],[close]]-H365)/H365)</f>
        <v>0.25292914264457872</v>
      </c>
      <c r="K366" s="11">
        <f>testdata[[#This Row],[roc]]*Smoothing_Multiplier+K365*(1-Smoothing_Multiplier)</f>
        <v>0.12792038670988892</v>
      </c>
      <c r="L366" s="11">
        <f>testdata[[#This Row],[ema35]]*10</f>
        <v>1.2792038670988892</v>
      </c>
      <c r="M366" s="16">
        <f>(testdata[[#This Row],[ema*10]]-M365)*Smoothing_Constant+M365</f>
        <v>1.0570479622461801</v>
      </c>
      <c r="N366" s="16">
        <f>(testdata[[#This Row],[pmo]]-N365)*Signal_Constant+N365</f>
        <v>0.88260224807050236</v>
      </c>
    </row>
    <row r="367" spans="1:14" x14ac:dyDescent="0.25">
      <c r="A367" s="8">
        <v>366</v>
      </c>
      <c r="B367" s="4" t="s">
        <v>7</v>
      </c>
      <c r="C367" s="5" t="str">
        <f t="shared" si="5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>100*((testdata[[#This Row],[close]]-H366)/H366)</f>
        <v>-0.12985567469297143</v>
      </c>
      <c r="K367" s="11">
        <f>testdata[[#This Row],[roc]]*Smoothing_Multiplier+K366*(1-Smoothing_Multiplier)</f>
        <v>0.1131903260582969</v>
      </c>
      <c r="L367" s="11">
        <f>testdata[[#This Row],[ema35]]*10</f>
        <v>1.1319032605829691</v>
      </c>
      <c r="M367" s="16">
        <f>(testdata[[#This Row],[ema*10]]-M366)*Smoothing_Constant+M366</f>
        <v>1.064533492079859</v>
      </c>
      <c r="N367" s="16">
        <f>(testdata[[#This Row],[pmo]]-N366)*Signal_Constant+N366</f>
        <v>0.91568065607220361</v>
      </c>
    </row>
    <row r="368" spans="1:14" x14ac:dyDescent="0.25">
      <c r="A368" s="8">
        <v>367</v>
      </c>
      <c r="B368" s="4" t="s">
        <v>7</v>
      </c>
      <c r="C368" s="5" t="str">
        <f t="shared" si="5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>100*((testdata[[#This Row],[close]]-H367)/H367)</f>
        <v>-0.20432424400030144</v>
      </c>
      <c r="K368" s="11">
        <f>testdata[[#This Row],[roc]]*Smoothing_Multiplier+K367*(1-Smoothing_Multiplier)</f>
        <v>9.504663634066271E-2</v>
      </c>
      <c r="L368" s="11">
        <f>testdata[[#This Row],[ema35]]*10</f>
        <v>0.95046636340662705</v>
      </c>
      <c r="M368" s="16">
        <f>(testdata[[#This Row],[ema*10]]-M367)*Smoothing_Constant+M367</f>
        <v>1.0531267792125358</v>
      </c>
      <c r="N368" s="16">
        <f>(testdata[[#This Row],[pmo]]-N367)*Signal_Constant+N367</f>
        <v>0.94067086027953672</v>
      </c>
    </row>
    <row r="369" spans="1:14" x14ac:dyDescent="0.25">
      <c r="A369" s="8">
        <v>368</v>
      </c>
      <c r="B369" s="4" t="s">
        <v>7</v>
      </c>
      <c r="C369" s="5" t="str">
        <f t="shared" si="5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>100*((testdata[[#This Row],[close]]-H368)/H368)</f>
        <v>-0.38342701857572603</v>
      </c>
      <c r="K369" s="11">
        <f>testdata[[#This Row],[roc]]*Smoothing_Multiplier+K368*(1-Smoothing_Multiplier)</f>
        <v>6.7705284631154786E-2</v>
      </c>
      <c r="L369" s="11">
        <f>testdata[[#This Row],[ema35]]*10</f>
        <v>0.67705284631154783</v>
      </c>
      <c r="M369" s="16">
        <f>(testdata[[#This Row],[ema*10]]-M368)*Smoothing_Constant+M368</f>
        <v>1.015519385922437</v>
      </c>
      <c r="N369" s="16">
        <f>(testdata[[#This Row],[pmo]]-N368)*Signal_Constant+N368</f>
        <v>0.95427968312370037</v>
      </c>
    </row>
    <row r="370" spans="1:14" x14ac:dyDescent="0.25">
      <c r="A370" s="8">
        <v>369</v>
      </c>
      <c r="B370" s="4" t="s">
        <v>7</v>
      </c>
      <c r="C370" s="5" t="str">
        <f t="shared" si="5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>100*((testdata[[#This Row],[close]]-H369)/H369)</f>
        <v>0.17189835575485032</v>
      </c>
      <c r="K370" s="11">
        <f>testdata[[#This Row],[roc]]*Smoothing_Multiplier+K369*(1-Smoothing_Multiplier)</f>
        <v>7.3659174409651668E-2</v>
      </c>
      <c r="L370" s="11">
        <f>testdata[[#This Row],[ema35]]*10</f>
        <v>0.73659174409651662</v>
      </c>
      <c r="M370" s="16">
        <f>(testdata[[#This Row],[ema*10]]-M369)*Smoothing_Constant+M369</f>
        <v>0.98762662173984495</v>
      </c>
      <c r="N370" s="16">
        <f>(testdata[[#This Row],[pmo]]-N369)*Signal_Constant+N369</f>
        <v>0.96034276287209031</v>
      </c>
    </row>
    <row r="371" spans="1:14" x14ac:dyDescent="0.25">
      <c r="A371" s="8">
        <v>370</v>
      </c>
      <c r="B371" s="4" t="s">
        <v>7</v>
      </c>
      <c r="C371" s="5" t="str">
        <f t="shared" si="5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>100*((testdata[[#This Row],[close]]-H370)/H370)</f>
        <v>-0.62672535999403378</v>
      </c>
      <c r="K371" s="11">
        <f>testdata[[#This Row],[roc]]*Smoothing_Multiplier+K370*(1-Smoothing_Multiplier)</f>
        <v>3.3637201015155355E-2</v>
      </c>
      <c r="L371" s="11">
        <f>testdata[[#This Row],[ema35]]*10</f>
        <v>0.33637201015155355</v>
      </c>
      <c r="M371" s="16">
        <f>(testdata[[#This Row],[ema*10]]-M370)*Smoothing_Constant+M370</f>
        <v>0.92250116058101583</v>
      </c>
      <c r="N371" s="16">
        <f>(testdata[[#This Row],[pmo]]-N370)*Signal_Constant+N370</f>
        <v>0.95346247154644037</v>
      </c>
    </row>
    <row r="372" spans="1:14" x14ac:dyDescent="0.25">
      <c r="A372" s="8">
        <v>371</v>
      </c>
      <c r="B372" s="4" t="s">
        <v>7</v>
      </c>
      <c r="C372" s="5" t="str">
        <f t="shared" si="5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>100*((testdata[[#This Row],[close]]-H371)/H371)</f>
        <v>0.18019370823636091</v>
      </c>
      <c r="K372" s="11">
        <f>testdata[[#This Row],[roc]]*Smoothing_Multiplier+K371*(1-Smoothing_Multiplier)</f>
        <v>4.2011858570652816E-2</v>
      </c>
      <c r="L372" s="11">
        <f>testdata[[#This Row],[ema35]]*10</f>
        <v>0.42011858570652816</v>
      </c>
      <c r="M372" s="16">
        <f>(testdata[[#This Row],[ema*10]]-M371)*Smoothing_Constant+M371</f>
        <v>0.87226290309356702</v>
      </c>
      <c r="N372" s="16">
        <f>(testdata[[#This Row],[pmo]]-N371)*Signal_Constant+N371</f>
        <v>0.93869891364591795</v>
      </c>
    </row>
    <row r="373" spans="1:14" x14ac:dyDescent="0.25">
      <c r="A373" s="8">
        <v>372</v>
      </c>
      <c r="B373" s="4" t="s">
        <v>7</v>
      </c>
      <c r="C373" s="5" t="str">
        <f t="shared" si="5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>100*((testdata[[#This Row],[close]]-H372)/H372)</f>
        <v>-1.3602638087386627</v>
      </c>
      <c r="K373" s="11">
        <f>testdata[[#This Row],[roc]]*Smoothing_Multiplier+K372*(1-Smoothing_Multiplier)</f>
        <v>-3.8118179561308072E-2</v>
      </c>
      <c r="L373" s="11">
        <f>testdata[[#This Row],[ema35]]*10</f>
        <v>-0.38118179561308074</v>
      </c>
      <c r="M373" s="16">
        <f>(testdata[[#This Row],[ema*10]]-M372)*Smoothing_Constant+M372</f>
        <v>0.74691843322290219</v>
      </c>
      <c r="N373" s="16">
        <f>(testdata[[#This Row],[pmo]]-N372)*Signal_Constant+N372</f>
        <v>0.9038297353871878</v>
      </c>
    </row>
    <row r="374" spans="1:14" x14ac:dyDescent="0.25">
      <c r="A374" s="8">
        <v>373</v>
      </c>
      <c r="B374" s="4" t="s">
        <v>7</v>
      </c>
      <c r="C374" s="5" t="str">
        <f t="shared" si="5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>100*((testdata[[#This Row],[close]]-H373)/H373)</f>
        <v>0.22033962694221176</v>
      </c>
      <c r="K374" s="11">
        <f>testdata[[#This Row],[roc]]*Smoothing_Multiplier+K373*(1-Smoothing_Multiplier)</f>
        <v>-2.334916204682122E-2</v>
      </c>
      <c r="L374" s="11">
        <f>testdata[[#This Row],[ema35]]*10</f>
        <v>-0.2334916204682122</v>
      </c>
      <c r="M374" s="16">
        <f>(testdata[[#This Row],[ema*10]]-M373)*Smoothing_Constant+M373</f>
        <v>0.64887742785379077</v>
      </c>
      <c r="N374" s="16">
        <f>(testdata[[#This Row],[pmo]]-N373)*Signal_Constant+N373</f>
        <v>0.85747477038111564</v>
      </c>
    </row>
    <row r="375" spans="1:14" x14ac:dyDescent="0.25">
      <c r="A375" s="8">
        <v>374</v>
      </c>
      <c r="B375" s="4" t="s">
        <v>7</v>
      </c>
      <c r="C375" s="5" t="str">
        <f t="shared" si="5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>100*((testdata[[#This Row],[close]]-H374)/H374)</f>
        <v>-0.82635229900307294</v>
      </c>
      <c r="K375" s="11">
        <f>testdata[[#This Row],[roc]]*Smoothing_Multiplier+K374*(1-Smoothing_Multiplier)</f>
        <v>-6.9235055587178462E-2</v>
      </c>
      <c r="L375" s="11">
        <f>testdata[[#This Row],[ema35]]*10</f>
        <v>-0.69235055587178462</v>
      </c>
      <c r="M375" s="16">
        <f>(testdata[[#This Row],[ema*10]]-M374)*Smoothing_Constant+M374</f>
        <v>0.51475462948123318</v>
      </c>
      <c r="N375" s="16">
        <f>(testdata[[#This Row],[pmo]]-N374)*Signal_Constant+N374</f>
        <v>0.79516201749022786</v>
      </c>
    </row>
    <row r="376" spans="1:14" x14ac:dyDescent="0.25">
      <c r="A376" s="8">
        <v>375</v>
      </c>
      <c r="B376" s="4" t="s">
        <v>7</v>
      </c>
      <c r="C376" s="5" t="str">
        <f t="shared" si="5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>100*((testdata[[#This Row],[close]]-H375)/H375)</f>
        <v>0.56950655505867409</v>
      </c>
      <c r="K376" s="11">
        <f>testdata[[#This Row],[roc]]*Smoothing_Multiplier+K375*(1-Smoothing_Multiplier)</f>
        <v>-3.2735534978844037E-2</v>
      </c>
      <c r="L376" s="11">
        <f>testdata[[#This Row],[ema35]]*10</f>
        <v>-0.32735534978844039</v>
      </c>
      <c r="M376" s="16">
        <f>(testdata[[#This Row],[ema*10]]-M375)*Smoothing_Constant+M375</f>
        <v>0.43054363155426584</v>
      </c>
      <c r="N376" s="16">
        <f>(testdata[[#This Row],[pmo]]-N375)*Signal_Constant+N375</f>
        <v>0.72886776550187116</v>
      </c>
    </row>
    <row r="377" spans="1:14" x14ac:dyDescent="0.25">
      <c r="A377" s="8">
        <v>376</v>
      </c>
      <c r="B377" s="4" t="s">
        <v>7</v>
      </c>
      <c r="C377" s="5" t="str">
        <f t="shared" si="5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>100*((testdata[[#This Row],[close]]-H376)/H376)</f>
        <v>0.14442079659470791</v>
      </c>
      <c r="K377" s="11">
        <f>testdata[[#This Row],[roc]]*Smoothing_Multiplier+K376*(1-Smoothing_Multiplier)</f>
        <v>-2.2612316031783927E-2</v>
      </c>
      <c r="L377" s="11">
        <f>testdata[[#This Row],[ema35]]*10</f>
        <v>-0.22612316031783927</v>
      </c>
      <c r="M377" s="16">
        <f>(testdata[[#This Row],[ema*10]]-M376)*Smoothing_Constant+M376</f>
        <v>0.36487695236705531</v>
      </c>
      <c r="N377" s="16">
        <f>(testdata[[#This Row],[pmo]]-N376)*Signal_Constant+N376</f>
        <v>0.66268761765917739</v>
      </c>
    </row>
    <row r="378" spans="1:14" x14ac:dyDescent="0.25">
      <c r="A378" s="8">
        <v>377</v>
      </c>
      <c r="B378" s="4" t="s">
        <v>7</v>
      </c>
      <c r="C378" s="5" t="str">
        <f t="shared" si="5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>100*((testdata[[#This Row],[close]]-H377)/H377)</f>
        <v>0.21252371916508625</v>
      </c>
      <c r="K378" s="11">
        <f>testdata[[#This Row],[roc]]*Smoothing_Multiplier+K377*(1-Smoothing_Multiplier)</f>
        <v>-9.1759711633913454E-3</v>
      </c>
      <c r="L378" s="11">
        <f>testdata[[#This Row],[ema35]]*10</f>
        <v>-9.1759711633913457E-2</v>
      </c>
      <c r="M378" s="16">
        <f>(testdata[[#This Row],[ema*10]]-M377)*Smoothing_Constant+M377</f>
        <v>0.31921328596695842</v>
      </c>
      <c r="N378" s="16">
        <f>(testdata[[#This Row],[pmo]]-N377)*Signal_Constant+N377</f>
        <v>0.60023773916968304</v>
      </c>
    </row>
    <row r="379" spans="1:14" x14ac:dyDescent="0.25">
      <c r="A379" s="8">
        <v>378</v>
      </c>
      <c r="B379" s="4" t="s">
        <v>7</v>
      </c>
      <c r="C379" s="5" t="str">
        <f t="shared" si="5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>100*((testdata[[#This Row],[close]]-H378)/H378)</f>
        <v>-0.35219268348102961</v>
      </c>
      <c r="K379" s="11">
        <f>testdata[[#This Row],[roc]]*Smoothing_Multiplier+K378*(1-Smoothing_Multiplier)</f>
        <v>-2.8776926152970676E-2</v>
      </c>
      <c r="L379" s="11">
        <f>testdata[[#This Row],[ema35]]*10</f>
        <v>-0.28776926152970678</v>
      </c>
      <c r="M379" s="16">
        <f>(testdata[[#This Row],[ema*10]]-M378)*Smoothing_Constant+M378</f>
        <v>0.25851503121729191</v>
      </c>
      <c r="N379" s="16">
        <f>(testdata[[#This Row],[pmo]]-N378)*Signal_Constant+N378</f>
        <v>0.53810633772379379</v>
      </c>
    </row>
    <row r="380" spans="1:14" x14ac:dyDescent="0.25">
      <c r="A380" s="8">
        <v>379</v>
      </c>
      <c r="B380" s="4" t="s">
        <v>7</v>
      </c>
      <c r="C380" s="5" t="str">
        <f t="shared" si="5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>100*((testdata[[#This Row],[close]]-H379)/H379)</f>
        <v>0.81708661118077652</v>
      </c>
      <c r="K380" s="11">
        <f>testdata[[#This Row],[roc]]*Smoothing_Multiplier+K379*(1-Smoothing_Multiplier)</f>
        <v>1.9558133123243452E-2</v>
      </c>
      <c r="L380" s="11">
        <f>testdata[[#This Row],[ema35]]*10</f>
        <v>0.19558133123243451</v>
      </c>
      <c r="M380" s="16">
        <f>(testdata[[#This Row],[ema*10]]-M379)*Smoothing_Constant+M379</f>
        <v>0.25222166121880618</v>
      </c>
      <c r="N380" s="16">
        <f>(testdata[[#This Row],[pmo]]-N379)*Signal_Constant+N379</f>
        <v>0.48612730563197787</v>
      </c>
    </row>
    <row r="381" spans="1:14" x14ac:dyDescent="0.25">
      <c r="A381" s="8">
        <v>380</v>
      </c>
      <c r="B381" s="4" t="s">
        <v>7</v>
      </c>
      <c r="C381" s="5" t="str">
        <f t="shared" si="5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>100*((testdata[[#This Row],[close]]-H380)/H380)</f>
        <v>0.84439083232810963</v>
      </c>
      <c r="K381" s="11">
        <f>testdata[[#This Row],[roc]]*Smoothing_Multiplier+K380*(1-Smoothing_Multiplier)</f>
        <v>6.6691430220664372E-2</v>
      </c>
      <c r="L381" s="11">
        <f>testdata[[#This Row],[ema35]]*10</f>
        <v>0.66691430220664372</v>
      </c>
      <c r="M381" s="16">
        <f>(testdata[[#This Row],[ema*10]]-M380)*Smoothing_Constant+M380</f>
        <v>0.29369092531758995</v>
      </c>
      <c r="N381" s="16">
        <f>(testdata[[#This Row],[pmo]]-N380)*Signal_Constant+N380</f>
        <v>0.45113887284754373</v>
      </c>
    </row>
    <row r="382" spans="1:14" x14ac:dyDescent="0.25">
      <c r="A382" s="8">
        <v>381</v>
      </c>
      <c r="B382" s="4" t="s">
        <v>7</v>
      </c>
      <c r="C382" s="5" t="str">
        <f t="shared" si="5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>100*((testdata[[#This Row],[close]]-H381)/H381)</f>
        <v>0.90086722488039228</v>
      </c>
      <c r="K382" s="11">
        <f>testdata[[#This Row],[roc]]*Smoothing_Multiplier+K381*(1-Smoothing_Multiplier)</f>
        <v>0.11435861848693453</v>
      </c>
      <c r="L382" s="11">
        <f>testdata[[#This Row],[ema35]]*10</f>
        <v>1.1435861848693454</v>
      </c>
      <c r="M382" s="16">
        <f>(testdata[[#This Row],[ema*10]]-M381)*Smoothing_Constant+M381</f>
        <v>0.37868045127276551</v>
      </c>
      <c r="N382" s="16">
        <f>(testdata[[#This Row],[pmo]]-N381)*Signal_Constant+N381</f>
        <v>0.43796461437940221</v>
      </c>
    </row>
    <row r="383" spans="1:14" x14ac:dyDescent="0.25">
      <c r="A383" s="8">
        <v>382</v>
      </c>
      <c r="B383" s="4" t="s">
        <v>7</v>
      </c>
      <c r="C383" s="5" t="str">
        <f t="shared" si="5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>100*((testdata[[#This Row],[close]]-H382)/H382)</f>
        <v>0.35935242470268974</v>
      </c>
      <c r="K383" s="11">
        <f>testdata[[#This Row],[roc]]*Smoothing_Multiplier+K382*(1-Smoothing_Multiplier)</f>
        <v>0.12835826455640625</v>
      </c>
      <c r="L383" s="11">
        <f>testdata[[#This Row],[ema35]]*10</f>
        <v>1.2835826455640627</v>
      </c>
      <c r="M383" s="16">
        <f>(testdata[[#This Row],[ema*10]]-M382)*Smoothing_Constant+M382</f>
        <v>0.46917067070189522</v>
      </c>
      <c r="N383" s="16">
        <f>(testdata[[#This Row],[pmo]]-N382)*Signal_Constant+N382</f>
        <v>0.44363844280167364</v>
      </c>
    </row>
    <row r="384" spans="1:14" x14ac:dyDescent="0.25">
      <c r="A384" s="8">
        <v>383</v>
      </c>
      <c r="B384" s="4" t="s">
        <v>7</v>
      </c>
      <c r="C384" s="5" t="str">
        <f t="shared" si="5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>100*((testdata[[#This Row],[close]]-H383)/H383)</f>
        <v>-0.73089700996676321</v>
      </c>
      <c r="K384" s="11">
        <f>testdata[[#This Row],[roc]]*Smoothing_Multiplier+K383*(1-Smoothing_Multiplier)</f>
        <v>7.9257963155082295E-2</v>
      </c>
      <c r="L384" s="11">
        <f>testdata[[#This Row],[ema35]]*10</f>
        <v>0.79257963155082289</v>
      </c>
      <c r="M384" s="16">
        <f>(testdata[[#This Row],[ema*10]]-M383)*Smoothing_Constant+M383</f>
        <v>0.50151156678678799</v>
      </c>
      <c r="N384" s="16">
        <f>(testdata[[#This Row],[pmo]]-N383)*Signal_Constant+N383</f>
        <v>0.45416082898078536</v>
      </c>
    </row>
    <row r="385" spans="1:14" x14ac:dyDescent="0.25">
      <c r="A385" s="8">
        <v>384</v>
      </c>
      <c r="B385" s="4" t="s">
        <v>7</v>
      </c>
      <c r="C385" s="5" t="str">
        <f t="shared" si="5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>100*((testdata[[#This Row],[close]]-H384)/H384)</f>
        <v>0.90733303584709124</v>
      </c>
      <c r="K385" s="11">
        <f>testdata[[#This Row],[roc]]*Smoothing_Multiplier+K384*(1-Smoothing_Multiplier)</f>
        <v>0.12657653873748281</v>
      </c>
      <c r="L385" s="11">
        <f>testdata[[#This Row],[ema35]]*10</f>
        <v>1.2657653873748282</v>
      </c>
      <c r="M385" s="16">
        <f>(testdata[[#This Row],[ema*10]]-M384)*Smoothing_Constant+M384</f>
        <v>0.57793694884559199</v>
      </c>
      <c r="N385" s="16">
        <f>(testdata[[#This Row],[pmo]]-N384)*Signal_Constant+N384</f>
        <v>0.47666557804711385</v>
      </c>
    </row>
    <row r="386" spans="1:14" x14ac:dyDescent="0.25">
      <c r="A386" s="8">
        <v>385</v>
      </c>
      <c r="B386" s="4" t="s">
        <v>7</v>
      </c>
      <c r="C386" s="5" t="str">
        <f t="shared" ref="C386:C449" si="6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>100*((testdata[[#This Row],[close]]-H385)/H385)</f>
        <v>7.738797169810567E-2</v>
      </c>
      <c r="K386" s="11">
        <f>testdata[[#This Row],[roc]]*Smoothing_Multiplier+K385*(1-Smoothing_Multiplier)</f>
        <v>0.12376576347808983</v>
      </c>
      <c r="L386" s="11">
        <f>testdata[[#This Row],[ema35]]*10</f>
        <v>1.2376576347808983</v>
      </c>
      <c r="M386" s="16">
        <f>(testdata[[#This Row],[ema*10]]-M385)*Smoothing_Constant+M385</f>
        <v>0.64390901743912266</v>
      </c>
      <c r="N386" s="16">
        <f>(testdata[[#This Row],[pmo]]-N385)*Signal_Constant+N385</f>
        <v>0.50707347611838816</v>
      </c>
    </row>
    <row r="387" spans="1:14" x14ac:dyDescent="0.25">
      <c r="A387" s="8">
        <v>386</v>
      </c>
      <c r="B387" s="4" t="s">
        <v>7</v>
      </c>
      <c r="C387" s="5" t="str">
        <f t="shared" si="6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>100*((testdata[[#This Row],[close]]-H386)/H386)</f>
        <v>-8.8375004602868179E-2</v>
      </c>
      <c r="K387" s="11">
        <f>testdata[[#This Row],[roc]]*Smoothing_Multiplier+K386*(1-Smoothing_Multiplier)</f>
        <v>0.11164343387346366</v>
      </c>
      <c r="L387" s="11">
        <f>testdata[[#This Row],[ema35]]*10</f>
        <v>1.1164343387346367</v>
      </c>
      <c r="M387" s="16">
        <f>(testdata[[#This Row],[ema*10]]-M386)*Smoothing_Constant+M386</f>
        <v>0.69116154956867404</v>
      </c>
      <c r="N387" s="16">
        <f>(testdata[[#This Row],[pmo]]-N386)*Signal_Constant+N386</f>
        <v>0.540544034927531</v>
      </c>
    </row>
    <row r="388" spans="1:14" x14ac:dyDescent="0.25">
      <c r="A388" s="8">
        <v>387</v>
      </c>
      <c r="B388" s="4" t="s">
        <v>7</v>
      </c>
      <c r="C388" s="5" t="str">
        <f t="shared" si="6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>100*((testdata[[#This Row],[close]]-H387)/H387)</f>
        <v>0.40541038587698475</v>
      </c>
      <c r="K388" s="11">
        <f>testdata[[#This Row],[roc]]*Smoothing_Multiplier+K387*(1-Smoothing_Multiplier)</f>
        <v>0.12843011684509345</v>
      </c>
      <c r="L388" s="11">
        <f>testdata[[#This Row],[ema35]]*10</f>
        <v>1.2843011684509344</v>
      </c>
      <c r="M388" s="16">
        <f>(testdata[[#This Row],[ema*10]]-M387)*Smoothing_Constant+M387</f>
        <v>0.75047551145690006</v>
      </c>
      <c r="N388" s="16">
        <f>(testdata[[#This Row],[pmo]]-N387)*Signal_Constant+N387</f>
        <v>0.57871339429650714</v>
      </c>
    </row>
    <row r="389" spans="1:14" x14ac:dyDescent="0.25">
      <c r="A389" s="8">
        <v>388</v>
      </c>
      <c r="B389" s="4" t="s">
        <v>7</v>
      </c>
      <c r="C389" s="5" t="str">
        <f t="shared" si="6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>100*((testdata[[#This Row],[close]]-H388)/H388)</f>
        <v>0.20922805858385388</v>
      </c>
      <c r="K389" s="11">
        <f>testdata[[#This Row],[roc]]*Smoothing_Multiplier+K388*(1-Smoothing_Multiplier)</f>
        <v>0.13304714208730833</v>
      </c>
      <c r="L389" s="11">
        <f>testdata[[#This Row],[ema35]]*10</f>
        <v>1.3304714208730832</v>
      </c>
      <c r="M389" s="16">
        <f>(testdata[[#This Row],[ema*10]]-M388)*Smoothing_Constant+M388</f>
        <v>0.80847510239851839</v>
      </c>
      <c r="N389" s="16">
        <f>(testdata[[#This Row],[pmo]]-N388)*Signal_Constant+N388</f>
        <v>0.62048825031505461</v>
      </c>
    </row>
    <row r="390" spans="1:14" x14ac:dyDescent="0.25">
      <c r="A390" s="8">
        <v>389</v>
      </c>
      <c r="B390" s="4" t="s">
        <v>7</v>
      </c>
      <c r="C390" s="5" t="str">
        <f t="shared" si="6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>100*((testdata[[#This Row],[close]]-H389)/H389)</f>
        <v>-0.37728937728936729</v>
      </c>
      <c r="K390" s="11">
        <f>testdata[[#This Row],[roc]]*Smoothing_Multiplier+K389*(1-Smoothing_Multiplier)</f>
        <v>0.103885055265784</v>
      </c>
      <c r="L390" s="11">
        <f>testdata[[#This Row],[ema35]]*10</f>
        <v>1.03885055265784</v>
      </c>
      <c r="M390" s="16">
        <f>(testdata[[#This Row],[ema*10]]-M389)*Smoothing_Constant+M389</f>
        <v>0.83151264742445052</v>
      </c>
      <c r="N390" s="16">
        <f>(testdata[[#This Row],[pmo]]-N389)*Signal_Constant+N389</f>
        <v>0.65885632251676296</v>
      </c>
    </row>
    <row r="391" spans="1:14" x14ac:dyDescent="0.25">
      <c r="A391" s="8">
        <v>390</v>
      </c>
      <c r="B391" s="4" t="s">
        <v>7</v>
      </c>
      <c r="C391" s="5" t="str">
        <f t="shared" si="6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>100*((testdata[[#This Row],[close]]-H390)/H390)</f>
        <v>-0.11398315990734353</v>
      </c>
      <c r="K391" s="11">
        <f>testdata[[#This Row],[roc]]*Smoothing_Multiplier+K390*(1-Smoothing_Multiplier)</f>
        <v>9.1435442970176709E-2</v>
      </c>
      <c r="L391" s="11">
        <f>testdata[[#This Row],[ema35]]*10</f>
        <v>0.91435442970176706</v>
      </c>
      <c r="M391" s="16">
        <f>(testdata[[#This Row],[ema*10]]-M390)*Smoothing_Constant+M390</f>
        <v>0.83979682565218217</v>
      </c>
      <c r="N391" s="16">
        <f>(testdata[[#This Row],[pmo]]-N390)*Signal_Constant+N390</f>
        <v>0.69175459581411192</v>
      </c>
    </row>
    <row r="392" spans="1:14" x14ac:dyDescent="0.25">
      <c r="A392" s="8">
        <v>391</v>
      </c>
      <c r="B392" s="4" t="s">
        <v>7</v>
      </c>
      <c r="C392" s="5" t="str">
        <f t="shared" si="6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>100*((testdata[[#This Row],[close]]-H391)/H391)</f>
        <v>0.18405359640727378</v>
      </c>
      <c r="K392" s="11">
        <f>testdata[[#This Row],[roc]]*Smoothing_Multiplier+K391*(1-Smoothing_Multiplier)</f>
        <v>9.6727908880867963E-2</v>
      </c>
      <c r="L392" s="11">
        <f>testdata[[#This Row],[ema35]]*10</f>
        <v>0.96727908880867963</v>
      </c>
      <c r="M392" s="16">
        <f>(testdata[[#This Row],[ema*10]]-M391)*Smoothing_Constant+M391</f>
        <v>0.85254505196783192</v>
      </c>
      <c r="N392" s="16">
        <f>(testdata[[#This Row],[pmo]]-N391)*Signal_Constant+N391</f>
        <v>0.72098922420569733</v>
      </c>
    </row>
    <row r="393" spans="1:14" x14ac:dyDescent="0.25">
      <c r="A393" s="8">
        <v>392</v>
      </c>
      <c r="B393" s="4" t="s">
        <v>7</v>
      </c>
      <c r="C393" s="5" t="str">
        <f t="shared" si="6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>100*((testdata[[#This Row],[close]]-H392)/H392)</f>
        <v>0.5033803644914564</v>
      </c>
      <c r="K393" s="11">
        <f>testdata[[#This Row],[roc]]*Smoothing_Multiplier+K392*(1-Smoothing_Multiplier)</f>
        <v>0.11996519205861587</v>
      </c>
      <c r="L393" s="11">
        <f>testdata[[#This Row],[ema35]]*10</f>
        <v>1.1996519205861587</v>
      </c>
      <c r="M393" s="16">
        <f>(testdata[[#This Row],[ema*10]]-M392)*Smoothing_Constant+M392</f>
        <v>0.88725573882966458</v>
      </c>
      <c r="N393" s="16">
        <f>(testdata[[#This Row],[pmo]]-N392)*Signal_Constant+N392</f>
        <v>0.75121949959187317</v>
      </c>
    </row>
    <row r="394" spans="1:14" x14ac:dyDescent="0.25">
      <c r="A394" s="8">
        <v>393</v>
      </c>
      <c r="B394" s="4" t="s">
        <v>7</v>
      </c>
      <c r="C394" s="5" t="str">
        <f t="shared" si="6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>100*((testdata[[#This Row],[close]]-H393)/H393)</f>
        <v>0.85548203122145006</v>
      </c>
      <c r="K394" s="11">
        <f>testdata[[#This Row],[roc]]*Smoothing_Multiplier+K393*(1-Smoothing_Multiplier)</f>
        <v>0.16199472572506354</v>
      </c>
      <c r="L394" s="11">
        <f>testdata[[#This Row],[ema35]]*10</f>
        <v>1.6199472572506355</v>
      </c>
      <c r="M394" s="16">
        <f>(testdata[[#This Row],[ema*10]]-M393)*Smoothing_Constant+M393</f>
        <v>0.96052489067176161</v>
      </c>
      <c r="N394" s="16">
        <f>(testdata[[#This Row],[pmo]]-N393)*Signal_Constant+N393</f>
        <v>0.78927502524276194</v>
      </c>
    </row>
    <row r="395" spans="1:14" x14ac:dyDescent="0.25">
      <c r="A395" s="8">
        <v>394</v>
      </c>
      <c r="B395" s="4" t="s">
        <v>7</v>
      </c>
      <c r="C395" s="5" t="str">
        <f t="shared" si="6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>100*((testdata[[#This Row],[close]]-H394)/H394)</f>
        <v>-0.23924312176025844</v>
      </c>
      <c r="K395" s="11">
        <f>testdata[[#This Row],[roc]]*Smoothing_Multiplier+K394*(1-Smoothing_Multiplier)</f>
        <v>0.13906684872590228</v>
      </c>
      <c r="L395" s="11">
        <f>testdata[[#This Row],[ema35]]*10</f>
        <v>1.3906684872590227</v>
      </c>
      <c r="M395" s="16">
        <f>(testdata[[#This Row],[ema*10]]-M394)*Smoothing_Constant+M394</f>
        <v>1.0035392503304876</v>
      </c>
      <c r="N395" s="16">
        <f>(testdata[[#This Row],[pmo]]-N394)*Signal_Constant+N394</f>
        <v>0.8282321570768939</v>
      </c>
    </row>
    <row r="396" spans="1:14" x14ac:dyDescent="0.25">
      <c r="A396" s="8">
        <v>395</v>
      </c>
      <c r="B396" s="4" t="s">
        <v>7</v>
      </c>
      <c r="C396" s="5" t="str">
        <f t="shared" si="6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>100*((testdata[[#This Row],[close]]-H395)/H395)</f>
        <v>-0.67584753460991853</v>
      </c>
      <c r="K396" s="11">
        <f>testdata[[#This Row],[roc]]*Smoothing_Multiplier+K395*(1-Smoothing_Multiplier)</f>
        <v>9.2500312535283943E-2</v>
      </c>
      <c r="L396" s="11">
        <f>testdata[[#This Row],[ema35]]*10</f>
        <v>0.92500312535283946</v>
      </c>
      <c r="M396" s="16">
        <f>(testdata[[#This Row],[ema*10]]-M395)*Smoothing_Constant+M395</f>
        <v>0.99568563783272279</v>
      </c>
      <c r="N396" s="16">
        <f>(testdata[[#This Row],[pmo]]-N395)*Signal_Constant+N395</f>
        <v>0.85867824448704466</v>
      </c>
    </row>
    <row r="397" spans="1:14" x14ac:dyDescent="0.25">
      <c r="A397" s="8">
        <v>396</v>
      </c>
      <c r="B397" s="4" t="s">
        <v>7</v>
      </c>
      <c r="C397" s="5" t="str">
        <f t="shared" si="6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>100*((testdata[[#This Row],[close]]-H396)/H396)</f>
        <v>-0.52313883299799036</v>
      </c>
      <c r="K397" s="11">
        <f>testdata[[#This Row],[roc]]*Smoothing_Multiplier+K396*(1-Smoothing_Multiplier)</f>
        <v>5.7320932790525414E-2</v>
      </c>
      <c r="L397" s="11">
        <f>testdata[[#This Row],[ema35]]*10</f>
        <v>0.57320932790525414</v>
      </c>
      <c r="M397" s="16">
        <f>(testdata[[#This Row],[ema*10]]-M396)*Smoothing_Constant+M396</f>
        <v>0.95343800683997593</v>
      </c>
      <c r="N397" s="16">
        <f>(testdata[[#This Row],[pmo]]-N396)*Signal_Constant+N396</f>
        <v>0.87590729218757757</v>
      </c>
    </row>
    <row r="398" spans="1:14" x14ac:dyDescent="0.25">
      <c r="A398" s="8">
        <v>397</v>
      </c>
      <c r="B398" s="4" t="s">
        <v>7</v>
      </c>
      <c r="C398" s="5" t="str">
        <f t="shared" si="6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>100*((testdata[[#This Row],[close]]-H397)/H397)</f>
        <v>0.49279199764635734</v>
      </c>
      <c r="K398" s="11">
        <f>testdata[[#This Row],[roc]]*Smoothing_Multiplier+K397*(1-Smoothing_Multiplier)</f>
        <v>8.2204993639430096E-2</v>
      </c>
      <c r="L398" s="11">
        <f>testdata[[#This Row],[ema35]]*10</f>
        <v>0.82204993639430102</v>
      </c>
      <c r="M398" s="16">
        <f>(testdata[[#This Row],[ema*10]]-M397)*Smoothing_Constant+M397</f>
        <v>0.94029919979540844</v>
      </c>
      <c r="N398" s="16">
        <f>(testdata[[#This Row],[pmo]]-N397)*Signal_Constant+N397</f>
        <v>0.88761491175263774</v>
      </c>
    </row>
    <row r="399" spans="1:14" x14ac:dyDescent="0.25">
      <c r="A399" s="8">
        <v>398</v>
      </c>
      <c r="B399" s="4" t="s">
        <v>7</v>
      </c>
      <c r="C399" s="5" t="str">
        <f t="shared" si="6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>100*((testdata[[#This Row],[close]]-H398)/H398)</f>
        <v>-0.16467832833198737</v>
      </c>
      <c r="K399" s="11">
        <f>testdata[[#This Row],[roc]]*Smoothing_Multiplier+K398*(1-Smoothing_Multiplier)</f>
        <v>6.8097375241063379E-2</v>
      </c>
      <c r="L399" s="11">
        <f>testdata[[#This Row],[ema35]]*10</f>
        <v>0.68097375241063385</v>
      </c>
      <c r="M399" s="16">
        <f>(testdata[[#This Row],[ema*10]]-M398)*Smoothing_Constant+M398</f>
        <v>0.91436665505693093</v>
      </c>
      <c r="N399" s="16">
        <f>(testdata[[#This Row],[pmo]]-N398)*Signal_Constant+N398</f>
        <v>0.89247886508069108</v>
      </c>
    </row>
    <row r="400" spans="1:14" x14ac:dyDescent="0.25">
      <c r="A400" s="8">
        <v>399</v>
      </c>
      <c r="B400" s="4" t="s">
        <v>7</v>
      </c>
      <c r="C400" s="5" t="str">
        <f t="shared" si="6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>100*((testdata[[#This Row],[close]]-H399)/H399)</f>
        <v>0.5425021076940062</v>
      </c>
      <c r="K400" s="11">
        <f>testdata[[#This Row],[roc]]*Smoothing_Multiplier+K399*(1-Smoothing_Multiplier)</f>
        <v>9.5206217095517257E-2</v>
      </c>
      <c r="L400" s="11">
        <f>testdata[[#This Row],[ema35]]*10</f>
        <v>0.95206217095517254</v>
      </c>
      <c r="M400" s="16">
        <f>(testdata[[#This Row],[ema*10]]-M399)*Smoothing_Constant+M399</f>
        <v>0.9181362066467551</v>
      </c>
      <c r="N400" s="16">
        <f>(testdata[[#This Row],[pmo]]-N399)*Signal_Constant+N399</f>
        <v>0.89714383627452088</v>
      </c>
    </row>
    <row r="401" spans="1:14" x14ac:dyDescent="0.25">
      <c r="A401" s="8">
        <v>400</v>
      </c>
      <c r="B401" s="4" t="s">
        <v>7</v>
      </c>
      <c r="C401" s="5" t="str">
        <f t="shared" si="6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>100*((testdata[[#This Row],[close]]-H400)/H400)</f>
        <v>0.43020161143315716</v>
      </c>
      <c r="K401" s="11">
        <f>testdata[[#This Row],[roc]]*Smoothing_Multiplier+K400*(1-Smoothing_Multiplier)</f>
        <v>0.1143488110576681</v>
      </c>
      <c r="L401" s="11">
        <f>testdata[[#This Row],[ema35]]*10</f>
        <v>1.143488110576681</v>
      </c>
      <c r="M401" s="16">
        <f>(testdata[[#This Row],[ema*10]]-M400)*Smoothing_Constant+M400</f>
        <v>0.94067139703974767</v>
      </c>
      <c r="N401" s="16">
        <f>(testdata[[#This Row],[pmo]]-N400)*Signal_Constant+N400</f>
        <v>0.90505793823183489</v>
      </c>
    </row>
    <row r="402" spans="1:14" x14ac:dyDescent="0.25">
      <c r="A402" s="8">
        <v>401</v>
      </c>
      <c r="B402" s="4" t="s">
        <v>7</v>
      </c>
      <c r="C402" s="5" t="str">
        <f t="shared" si="6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>100*((testdata[[#This Row],[close]]-H401)/H401)</f>
        <v>0.36664609576360069</v>
      </c>
      <c r="K402" s="11">
        <f>testdata[[#This Row],[roc]]*Smoothing_Multiplier+K401*(1-Smoothing_Multiplier)</f>
        <v>0.12876579875514996</v>
      </c>
      <c r="L402" s="11">
        <f>testdata[[#This Row],[ema35]]*10</f>
        <v>1.2876579875514995</v>
      </c>
      <c r="M402" s="16">
        <f>(testdata[[#This Row],[ema*10]]-M401)*Smoothing_Constant+M401</f>
        <v>0.97537005609092287</v>
      </c>
      <c r="N402" s="16">
        <f>(testdata[[#This Row],[pmo]]-N401)*Signal_Constant+N401</f>
        <v>0.91784195966075999</v>
      </c>
    </row>
    <row r="403" spans="1:14" x14ac:dyDescent="0.25">
      <c r="A403" s="8">
        <v>402</v>
      </c>
      <c r="B403" s="4" t="s">
        <v>7</v>
      </c>
      <c r="C403" s="5" t="str">
        <f t="shared" si="6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>100*((testdata[[#This Row],[close]]-H402)/H402)</f>
        <v>0.32913773148146991</v>
      </c>
      <c r="K403" s="11">
        <f>testdata[[#This Row],[roc]]*Smoothing_Multiplier+K402*(1-Smoothing_Multiplier)</f>
        <v>0.14021562348236824</v>
      </c>
      <c r="L403" s="11">
        <f>testdata[[#This Row],[ema35]]*10</f>
        <v>1.4021562348236825</v>
      </c>
      <c r="M403" s="16">
        <f>(testdata[[#This Row],[ema*10]]-M402)*Smoothing_Constant+M402</f>
        <v>1.0180486739641987</v>
      </c>
      <c r="N403" s="16">
        <f>(testdata[[#This Row],[pmo]]-N402)*Signal_Constant+N402</f>
        <v>0.93606136226138525</v>
      </c>
    </row>
    <row r="404" spans="1:14" x14ac:dyDescent="0.25">
      <c r="A404" s="8">
        <v>403</v>
      </c>
      <c r="B404" s="4" t="s">
        <v>7</v>
      </c>
      <c r="C404" s="5" t="str">
        <f t="shared" si="6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>100*((testdata[[#This Row],[close]]-H403)/H403)</f>
        <v>-4.3260391506544781E-2</v>
      </c>
      <c r="K404" s="11">
        <f>testdata[[#This Row],[roc]]*Smoothing_Multiplier+K403*(1-Smoothing_Multiplier)</f>
        <v>0.12973127976871607</v>
      </c>
      <c r="L404" s="11">
        <f>testdata[[#This Row],[ema35]]*10</f>
        <v>1.2973127976871606</v>
      </c>
      <c r="M404" s="16">
        <f>(testdata[[#This Row],[ema*10]]-M403)*Smoothing_Constant+M403</f>
        <v>1.0459750863364949</v>
      </c>
      <c r="N404" s="16">
        <f>(testdata[[#This Row],[pmo]]-N403)*Signal_Constant+N403</f>
        <v>0.95604567572958699</v>
      </c>
    </row>
    <row r="405" spans="1:14" x14ac:dyDescent="0.25">
      <c r="A405" s="8">
        <v>404</v>
      </c>
      <c r="B405" s="4" t="s">
        <v>7</v>
      </c>
      <c r="C405" s="5" t="str">
        <f t="shared" si="6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>100*((testdata[[#This Row],[close]]-H404)/H404)</f>
        <v>-0.13344393551412145</v>
      </c>
      <c r="K405" s="11">
        <f>testdata[[#This Row],[roc]]*Smoothing_Multiplier+K404*(1-Smoothing_Multiplier)</f>
        <v>0.1146926960382682</v>
      </c>
      <c r="L405" s="11">
        <f>testdata[[#This Row],[ema35]]*10</f>
        <v>1.1469269603826819</v>
      </c>
      <c r="M405" s="16">
        <f>(testdata[[#This Row],[ema*10]]-M404)*Smoothing_Constant+M404</f>
        <v>1.0560702737411136</v>
      </c>
      <c r="N405" s="16">
        <f>(testdata[[#This Row],[pmo]]-N404)*Signal_Constant+N404</f>
        <v>0.97423196627713726</v>
      </c>
    </row>
    <row r="406" spans="1:14" x14ac:dyDescent="0.25">
      <c r="A406" s="8">
        <v>405</v>
      </c>
      <c r="B406" s="4" t="s">
        <v>7</v>
      </c>
      <c r="C406" s="5" t="str">
        <f t="shared" si="6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>100*((testdata[[#This Row],[close]]-H405)/H405)</f>
        <v>-0.67172264355361389</v>
      </c>
      <c r="K406" s="11">
        <f>testdata[[#This Row],[roc]]*Smoothing_Multiplier+K405*(1-Smoothing_Multiplier)</f>
        <v>6.9754676633017793E-2</v>
      </c>
      <c r="L406" s="11">
        <f>testdata[[#This Row],[ema35]]*10</f>
        <v>0.69754676633017798</v>
      </c>
      <c r="M406" s="16">
        <f>(testdata[[#This Row],[ema*10]]-M405)*Smoothing_Constant+M405</f>
        <v>1.0202179230000201</v>
      </c>
      <c r="N406" s="16">
        <f>(testdata[[#This Row],[pmo]]-N405)*Signal_Constant+N405</f>
        <v>0.98259304931766145</v>
      </c>
    </row>
    <row r="407" spans="1:14" x14ac:dyDescent="0.25">
      <c r="A407" s="8">
        <v>406</v>
      </c>
      <c r="B407" s="4" t="s">
        <v>7</v>
      </c>
      <c r="C407" s="5" t="str">
        <f t="shared" si="6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>100*((testdata[[#This Row],[close]]-H406)/H406)</f>
        <v>-0.37449098312973733</v>
      </c>
      <c r="K407" s="11">
        <f>testdata[[#This Row],[roc]]*Smoothing_Multiplier+K406*(1-Smoothing_Multiplier)</f>
        <v>4.4369210360860362E-2</v>
      </c>
      <c r="L407" s="11">
        <f>testdata[[#This Row],[ema35]]*10</f>
        <v>0.44369210360860362</v>
      </c>
      <c r="M407" s="16">
        <f>(testdata[[#This Row],[ema*10]]-M406)*Smoothing_Constant+M406</f>
        <v>0.96256534106087843</v>
      </c>
      <c r="N407" s="16">
        <f>(testdata[[#This Row],[pmo]]-N406)*Signal_Constant+N406</f>
        <v>0.97895164781642818</v>
      </c>
    </row>
    <row r="408" spans="1:14" x14ac:dyDescent="0.25">
      <c r="A408" s="8">
        <v>407</v>
      </c>
      <c r="B408" s="4" t="s">
        <v>7</v>
      </c>
      <c r="C408" s="5" t="str">
        <f t="shared" si="6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>100*((testdata[[#This Row],[close]]-H407)/H407)</f>
        <v>0.63866282252472539</v>
      </c>
      <c r="K408" s="11">
        <f>testdata[[#This Row],[roc]]*Smoothing_Multiplier+K407*(1-Smoothing_Multiplier)</f>
        <v>7.8328845341652659E-2</v>
      </c>
      <c r="L408" s="11">
        <f>testdata[[#This Row],[ema35]]*10</f>
        <v>0.78328845341652653</v>
      </c>
      <c r="M408" s="16">
        <f>(testdata[[#This Row],[ema*10]]-M407)*Smoothing_Constant+M407</f>
        <v>0.94463765229644325</v>
      </c>
      <c r="N408" s="16">
        <f>(testdata[[#This Row],[pmo]]-N407)*Signal_Constant+N407</f>
        <v>0.97271273954006732</v>
      </c>
    </row>
    <row r="409" spans="1:14" x14ac:dyDescent="0.25">
      <c r="A409" s="8">
        <v>408</v>
      </c>
      <c r="B409" s="4" t="s">
        <v>7</v>
      </c>
      <c r="C409" s="5" t="str">
        <f t="shared" si="6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>100*((testdata[[#This Row],[close]]-H408)/H408)</f>
        <v>-0.74702639976791496</v>
      </c>
      <c r="K409" s="11">
        <f>testdata[[#This Row],[roc]]*Smoothing_Multiplier+K408*(1-Smoothing_Multiplier)</f>
        <v>3.1165688478248799E-2</v>
      </c>
      <c r="L409" s="11">
        <f>testdata[[#This Row],[ema35]]*10</f>
        <v>0.31165688478248799</v>
      </c>
      <c r="M409" s="16">
        <f>(testdata[[#This Row],[ema*10]]-M408)*Smoothing_Constant+M408</f>
        <v>0.88133957554504772</v>
      </c>
      <c r="N409" s="16">
        <f>(testdata[[#This Row],[pmo]]-N408)*Signal_Constant+N408</f>
        <v>0.95609943699551825</v>
      </c>
    </row>
    <row r="410" spans="1:14" x14ac:dyDescent="0.25">
      <c r="A410" s="8">
        <v>409</v>
      </c>
      <c r="B410" s="4" t="s">
        <v>7</v>
      </c>
      <c r="C410" s="5" t="str">
        <f t="shared" si="6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>100*((testdata[[#This Row],[close]]-H409)/H409)</f>
        <v>0.80745341614908173</v>
      </c>
      <c r="K410" s="11">
        <f>testdata[[#This Row],[roc]]*Smoothing_Multiplier+K409*(1-Smoothing_Multiplier)</f>
        <v>7.552498720229639E-2</v>
      </c>
      <c r="L410" s="11">
        <f>testdata[[#This Row],[ema35]]*10</f>
        <v>0.7552498720229639</v>
      </c>
      <c r="M410" s="16">
        <f>(testdata[[#This Row],[ema*10]]-M409)*Smoothing_Constant+M409</f>
        <v>0.86873060519283929</v>
      </c>
      <c r="N410" s="16">
        <f>(testdata[[#This Row],[pmo]]-N409)*Signal_Constant+N409</f>
        <v>0.94021419484957658</v>
      </c>
    </row>
    <row r="411" spans="1:14" x14ac:dyDescent="0.25">
      <c r="A411" s="8">
        <v>410</v>
      </c>
      <c r="B411" s="4" t="s">
        <v>7</v>
      </c>
      <c r="C411" s="5" t="str">
        <f t="shared" si="6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>100*((testdata[[#This Row],[close]]-H410)/H410)</f>
        <v>0.35518828603528735</v>
      </c>
      <c r="K411" s="11">
        <f>testdata[[#This Row],[roc]]*Smoothing_Multiplier+K410*(1-Smoothing_Multiplier)</f>
        <v>9.150574713561016E-2</v>
      </c>
      <c r="L411" s="11">
        <f>testdata[[#This Row],[ema35]]*10</f>
        <v>0.9150574713561016</v>
      </c>
      <c r="M411" s="16">
        <f>(testdata[[#This Row],[ema*10]]-M410)*Smoothing_Constant+M410</f>
        <v>0.8733632918091655</v>
      </c>
      <c r="N411" s="16">
        <f>(testdata[[#This Row],[pmo]]-N410)*Signal_Constant+N410</f>
        <v>0.92805948520586545</v>
      </c>
    </row>
    <row r="412" spans="1:14" x14ac:dyDescent="0.25">
      <c r="A412" s="8">
        <v>411</v>
      </c>
      <c r="B412" s="4" t="s">
        <v>7</v>
      </c>
      <c r="C412" s="5" t="str">
        <f t="shared" si="6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>100*((testdata[[#This Row],[close]]-H411)/H411)</f>
        <v>0.21308100689805767</v>
      </c>
      <c r="K412" s="11">
        <f>testdata[[#This Row],[roc]]*Smoothing_Multiplier+K411*(1-Smoothing_Multiplier)</f>
        <v>9.845290483632145E-2</v>
      </c>
      <c r="L412" s="11">
        <f>testdata[[#This Row],[ema35]]*10</f>
        <v>0.98452904836321453</v>
      </c>
      <c r="M412" s="16">
        <f>(testdata[[#This Row],[ema*10]]-M411)*Smoothing_Constant+M411</f>
        <v>0.88447986746457041</v>
      </c>
      <c r="N412" s="16">
        <f>(testdata[[#This Row],[pmo]]-N411)*Signal_Constant+N411</f>
        <v>0.92013591834381181</v>
      </c>
    </row>
    <row r="413" spans="1:14" x14ac:dyDescent="0.25">
      <c r="A413" s="8">
        <v>412</v>
      </c>
      <c r="B413" s="4" t="s">
        <v>7</v>
      </c>
      <c r="C413" s="5" t="str">
        <f t="shared" si="6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>100*((testdata[[#This Row],[close]]-H412)/H412)</f>
        <v>0.23425111719762765</v>
      </c>
      <c r="K413" s="11">
        <f>testdata[[#This Row],[roc]]*Smoothing_Multiplier+K412*(1-Smoothing_Multiplier)</f>
        <v>0.10621280268553895</v>
      </c>
      <c r="L413" s="11">
        <f>testdata[[#This Row],[ema35]]*10</f>
        <v>1.0621280268553894</v>
      </c>
      <c r="M413" s="16">
        <f>(testdata[[#This Row],[ema*10]]-M412)*Smoothing_Constant+M412</f>
        <v>0.90224468340365227</v>
      </c>
      <c r="N413" s="16">
        <f>(testdata[[#This Row],[pmo]]-N412)*Signal_Constant+N412</f>
        <v>0.91688296653651002</v>
      </c>
    </row>
    <row r="414" spans="1:14" x14ac:dyDescent="0.25">
      <c r="A414" s="8">
        <v>413</v>
      </c>
      <c r="B414" s="4" t="s">
        <v>7</v>
      </c>
      <c r="C414" s="5" t="str">
        <f t="shared" si="6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>100*((testdata[[#This Row],[close]]-H413)/H413)</f>
        <v>-6.1122496674222822E-2</v>
      </c>
      <c r="K414" s="11">
        <f>testdata[[#This Row],[roc]]*Smoothing_Multiplier+K413*(1-Smoothing_Multiplier)</f>
        <v>9.665078557926686E-2</v>
      </c>
      <c r="L414" s="11">
        <f>testdata[[#This Row],[ema35]]*10</f>
        <v>0.96650785579266862</v>
      </c>
      <c r="M414" s="16">
        <f>(testdata[[#This Row],[ema*10]]-M413)*Smoothing_Constant+M413</f>
        <v>0.90867100064255391</v>
      </c>
      <c r="N414" s="16">
        <f>(testdata[[#This Row],[pmo]]-N413)*Signal_Constant+N413</f>
        <v>0.91538988182851799</v>
      </c>
    </row>
    <row r="415" spans="1:14" x14ac:dyDescent="0.25">
      <c r="A415" s="8">
        <v>414</v>
      </c>
      <c r="B415" s="4" t="s">
        <v>7</v>
      </c>
      <c r="C415" s="5" t="str">
        <f t="shared" si="6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>100*((testdata[[#This Row],[close]]-H414)/H414)</f>
        <v>-0.13311267808317909</v>
      </c>
      <c r="K415" s="11">
        <f>testdata[[#This Row],[roc]]*Smoothing_Multiplier+K414*(1-Smoothing_Multiplier)</f>
        <v>8.3521444798555666E-2</v>
      </c>
      <c r="L415" s="11">
        <f>testdata[[#This Row],[ema35]]*10</f>
        <v>0.83521444798555666</v>
      </c>
      <c r="M415" s="16">
        <f>(testdata[[#This Row],[ema*10]]-M414)*Smoothing_Constant+M414</f>
        <v>0.90132534537685416</v>
      </c>
      <c r="N415" s="16">
        <f>(testdata[[#This Row],[pmo]]-N414)*Signal_Constant+N414</f>
        <v>0.91283269338276096</v>
      </c>
    </row>
    <row r="416" spans="1:14" x14ac:dyDescent="0.25">
      <c r="A416" s="8">
        <v>415</v>
      </c>
      <c r="B416" s="4" t="s">
        <v>7</v>
      </c>
      <c r="C416" s="5" t="str">
        <f t="shared" si="6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>100*((testdata[[#This Row],[close]]-H415)/H415)</f>
        <v>0.60520912136604599</v>
      </c>
      <c r="K416" s="11">
        <f>testdata[[#This Row],[roc]]*Smoothing_Multiplier+K415*(1-Smoothing_Multiplier)</f>
        <v>0.11333216917384081</v>
      </c>
      <c r="L416" s="11">
        <f>testdata[[#This Row],[ema35]]*10</f>
        <v>1.1333216917384081</v>
      </c>
      <c r="M416" s="16">
        <f>(testdata[[#This Row],[ema*10]]-M415)*Smoothing_Constant+M415</f>
        <v>0.92452498001300953</v>
      </c>
      <c r="N416" s="16">
        <f>(testdata[[#This Row],[pmo]]-N415)*Signal_Constant+N415</f>
        <v>0.91495856367916983</v>
      </c>
    </row>
    <row r="417" spans="1:14" x14ac:dyDescent="0.25">
      <c r="A417" s="8">
        <v>416</v>
      </c>
      <c r="B417" s="4" t="s">
        <v>7</v>
      </c>
      <c r="C417" s="5" t="str">
        <f t="shared" si="6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>100*((testdata[[#This Row],[close]]-H416)/H416)</f>
        <v>0.78776810971462941</v>
      </c>
      <c r="K417" s="11">
        <f>testdata[[#This Row],[roc]]*Smoothing_Multiplier+K416*(1-Smoothing_Multiplier)</f>
        <v>0.15187136577617161</v>
      </c>
      <c r="L417" s="11">
        <f>testdata[[#This Row],[ema35]]*10</f>
        <v>1.5187136577617162</v>
      </c>
      <c r="M417" s="16">
        <f>(testdata[[#This Row],[ema*10]]-M416)*Smoothing_Constant+M416</f>
        <v>0.98394384778788024</v>
      </c>
      <c r="N417" s="16">
        <f>(testdata[[#This Row],[pmo]]-N416)*Signal_Constant+N416</f>
        <v>0.9275013426080263</v>
      </c>
    </row>
    <row r="418" spans="1:14" x14ac:dyDescent="0.25">
      <c r="A418" s="8">
        <v>417</v>
      </c>
      <c r="B418" s="4" t="s">
        <v>7</v>
      </c>
      <c r="C418" s="5" t="str">
        <f t="shared" si="6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>100*((testdata[[#This Row],[close]]-H417)/H417)</f>
        <v>4.9738870927625085E-2</v>
      </c>
      <c r="K418" s="11">
        <f>testdata[[#This Row],[roc]]*Smoothing_Multiplier+K417*(1-Smoothing_Multiplier)</f>
        <v>0.14603522321339754</v>
      </c>
      <c r="L418" s="11">
        <f>testdata[[#This Row],[ema35]]*10</f>
        <v>1.4603522321339755</v>
      </c>
      <c r="M418" s="16">
        <f>(testdata[[#This Row],[ema*10]]-M417)*Smoothing_Constant+M417</f>
        <v>1.0315846862224898</v>
      </c>
      <c r="N418" s="16">
        <f>(testdata[[#This Row],[pmo]]-N417)*Signal_Constant+N417</f>
        <v>0.94642558690156509</v>
      </c>
    </row>
    <row r="419" spans="1:14" x14ac:dyDescent="0.25">
      <c r="A419" s="8">
        <v>418</v>
      </c>
      <c r="B419" s="4" t="s">
        <v>7</v>
      </c>
      <c r="C419" s="5" t="str">
        <f t="shared" si="6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>100*((testdata[[#This Row],[close]]-H418)/H418)</f>
        <v>0.53620254962536518</v>
      </c>
      <c r="K419" s="11">
        <f>testdata[[#This Row],[roc]]*Smoothing_Multiplier+K418*(1-Smoothing_Multiplier)</f>
        <v>0.16833049900836711</v>
      </c>
      <c r="L419" s="11">
        <f>testdata[[#This Row],[ema35]]*10</f>
        <v>1.6833049900836712</v>
      </c>
      <c r="M419" s="16">
        <f>(testdata[[#This Row],[ema*10]]-M418)*Smoothing_Constant+M418</f>
        <v>1.0967567166086079</v>
      </c>
      <c r="N419" s="16">
        <f>(testdata[[#This Row],[pmo]]-N418)*Signal_Constant+N418</f>
        <v>0.97375851957557291</v>
      </c>
    </row>
    <row r="420" spans="1:14" x14ac:dyDescent="0.25">
      <c r="A420" s="8">
        <v>419</v>
      </c>
      <c r="B420" s="4" t="s">
        <v>7</v>
      </c>
      <c r="C420" s="5" t="str">
        <f t="shared" si="6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>100*((testdata[[#This Row],[close]]-H419)/H419)</f>
        <v>-0.40265611754732494</v>
      </c>
      <c r="K420" s="11">
        <f>testdata[[#This Row],[roc]]*Smoothing_Multiplier+K419*(1-Smoothing_Multiplier)</f>
        <v>0.13570269234804183</v>
      </c>
      <c r="L420" s="11">
        <f>testdata[[#This Row],[ema35]]*10</f>
        <v>1.3570269234804182</v>
      </c>
      <c r="M420" s="16">
        <f>(testdata[[#This Row],[ema*10]]-M419)*Smoothing_Constant+M419</f>
        <v>1.122783737295789</v>
      </c>
      <c r="N420" s="16">
        <f>(testdata[[#This Row],[pmo]]-N419)*Signal_Constant+N419</f>
        <v>1.0008540137065214</v>
      </c>
    </row>
    <row r="421" spans="1:14" x14ac:dyDescent="0.25">
      <c r="A421" s="8">
        <v>420</v>
      </c>
      <c r="B421" s="4" t="s">
        <v>7</v>
      </c>
      <c r="C421" s="5" t="str">
        <f t="shared" si="6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>100*((testdata[[#This Row],[close]]-H420)/H420)</f>
        <v>0</v>
      </c>
      <c r="K421" s="11">
        <f>testdata[[#This Row],[roc]]*Smoothing_Multiplier+K420*(1-Smoothing_Multiplier)</f>
        <v>0.12794825278529659</v>
      </c>
      <c r="L421" s="11">
        <f>testdata[[#This Row],[ema35]]*10</f>
        <v>1.279482527852966</v>
      </c>
      <c r="M421" s="16">
        <f>(testdata[[#This Row],[ema*10]]-M420)*Smoothing_Constant+M420</f>
        <v>1.1384536163515067</v>
      </c>
      <c r="N421" s="16">
        <f>(testdata[[#This Row],[pmo]]-N420)*Signal_Constant+N420</f>
        <v>1.025872123278337</v>
      </c>
    </row>
    <row r="422" spans="1:14" x14ac:dyDescent="0.25">
      <c r="A422" s="8">
        <v>421</v>
      </c>
      <c r="B422" s="4" t="s">
        <v>7</v>
      </c>
      <c r="C422" s="5" t="str">
        <f t="shared" si="6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>100*((testdata[[#This Row],[close]]-H421)/H421)</f>
        <v>-0.17022483864104482</v>
      </c>
      <c r="K422" s="11">
        <f>testdata[[#This Row],[roc]]*Smoothing_Multiplier+K421*(1-Smoothing_Multiplier)</f>
        <v>0.11090979041807708</v>
      </c>
      <c r="L422" s="11">
        <f>testdata[[#This Row],[ema35]]*10</f>
        <v>1.1090979041807709</v>
      </c>
      <c r="M422" s="16">
        <f>(testdata[[#This Row],[ema*10]]-M421)*Smoothing_Constant+M421</f>
        <v>1.1355180451344331</v>
      </c>
      <c r="N422" s="16">
        <f>(testdata[[#This Row],[pmo]]-N421)*Signal_Constant+N421</f>
        <v>1.0458077454339909</v>
      </c>
    </row>
    <row r="423" spans="1:14" x14ac:dyDescent="0.25">
      <c r="A423" s="8">
        <v>422</v>
      </c>
      <c r="B423" s="4" t="s">
        <v>7</v>
      </c>
      <c r="C423" s="5" t="str">
        <f t="shared" si="6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>100*((testdata[[#This Row],[close]]-H422)/H422)</f>
        <v>-0.26998223801065396</v>
      </c>
      <c r="K423" s="11">
        <f>testdata[[#This Row],[roc]]*Smoothing_Multiplier+K422*(1-Smoothing_Multiplier)</f>
        <v>8.9144531650721018E-2</v>
      </c>
      <c r="L423" s="11">
        <f>testdata[[#This Row],[ema35]]*10</f>
        <v>0.89144531650721015</v>
      </c>
      <c r="M423" s="16">
        <f>(testdata[[#This Row],[ema*10]]-M422)*Smoothing_Constant+M422</f>
        <v>1.1111107722717108</v>
      </c>
      <c r="N423" s="16">
        <f>(testdata[[#This Row],[pmo]]-N422)*Signal_Constant+N422</f>
        <v>1.0576810230408491</v>
      </c>
    </row>
    <row r="424" spans="1:14" x14ac:dyDescent="0.25">
      <c r="A424" s="8">
        <v>423</v>
      </c>
      <c r="B424" s="4" t="s">
        <v>7</v>
      </c>
      <c r="C424" s="5" t="str">
        <f t="shared" si="6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>100*((testdata[[#This Row],[close]]-H423)/H423)</f>
        <v>-0.29920923274205025</v>
      </c>
      <c r="K424" s="11">
        <f>testdata[[#This Row],[roc]]*Smoothing_Multiplier+K423*(1-Smoothing_Multiplier)</f>
        <v>6.6952887971134079E-2</v>
      </c>
      <c r="L424" s="11">
        <f>testdata[[#This Row],[ema35]]*10</f>
        <v>0.66952887971134079</v>
      </c>
      <c r="M424" s="16">
        <f>(testdata[[#This Row],[ema*10]]-M423)*Smoothing_Constant+M423</f>
        <v>1.0669525830156739</v>
      </c>
      <c r="N424" s="16">
        <f>(testdata[[#This Row],[pmo]]-N423)*Signal_Constant+N423</f>
        <v>1.0593667612180899</v>
      </c>
    </row>
    <row r="425" spans="1:14" x14ac:dyDescent="0.25">
      <c r="A425" s="8">
        <v>424</v>
      </c>
      <c r="B425" s="4" t="s">
        <v>7</v>
      </c>
      <c r="C425" s="5" t="str">
        <f t="shared" si="6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>100*((testdata[[#This Row],[close]]-H424)/H424)</f>
        <v>-0.19649874955339569</v>
      </c>
      <c r="K425" s="11">
        <f>testdata[[#This Row],[roc]]*Smoothing_Multiplier+K424*(1-Smoothing_Multiplier)</f>
        <v>5.1898508684018088E-2</v>
      </c>
      <c r="L425" s="11">
        <f>testdata[[#This Row],[ema35]]*10</f>
        <v>0.51898508684018085</v>
      </c>
      <c r="M425" s="16">
        <f>(testdata[[#This Row],[ema*10]]-M424)*Smoothing_Constant+M424</f>
        <v>1.0121558333981246</v>
      </c>
      <c r="N425" s="16">
        <f>(testdata[[#This Row],[pmo]]-N424)*Signal_Constant+N424</f>
        <v>1.0507829561599145</v>
      </c>
    </row>
    <row r="426" spans="1:14" x14ac:dyDescent="0.25">
      <c r="A426" s="8">
        <v>425</v>
      </c>
      <c r="B426" s="4" t="s">
        <v>7</v>
      </c>
      <c r="C426" s="5" t="str">
        <f t="shared" si="6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>100*((testdata[[#This Row],[close]]-H425)/H425)</f>
        <v>0.17540719527472784</v>
      </c>
      <c r="K426" s="11">
        <f>testdata[[#This Row],[roc]]*Smoothing_Multiplier+K425*(1-Smoothing_Multiplier)</f>
        <v>5.8956147917772934E-2</v>
      </c>
      <c r="L426" s="11">
        <f>testdata[[#This Row],[ema35]]*10</f>
        <v>0.58956147917772939</v>
      </c>
      <c r="M426" s="16">
        <f>(testdata[[#This Row],[ema*10]]-M425)*Smoothing_Constant+M425</f>
        <v>0.96989639797608507</v>
      </c>
      <c r="N426" s="16">
        <f>(testdata[[#This Row],[pmo]]-N425)*Signal_Constant+N425</f>
        <v>1.0360763092174001</v>
      </c>
    </row>
    <row r="427" spans="1:14" x14ac:dyDescent="0.25">
      <c r="A427" s="8">
        <v>426</v>
      </c>
      <c r="B427" s="4" t="s">
        <v>7</v>
      </c>
      <c r="C427" s="5" t="str">
        <f t="shared" si="6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>100*((testdata[[#This Row],[close]]-H426)/H426)</f>
        <v>0.3287592910234477</v>
      </c>
      <c r="K427" s="11">
        <f>testdata[[#This Row],[roc]]*Smoothing_Multiplier+K426*(1-Smoothing_Multiplier)</f>
        <v>7.4373470380954348E-2</v>
      </c>
      <c r="L427" s="11">
        <f>testdata[[#This Row],[ema35]]*10</f>
        <v>0.74373470380954343</v>
      </c>
      <c r="M427" s="16">
        <f>(testdata[[#This Row],[ema*10]]-M426)*Smoothing_Constant+M426</f>
        <v>0.94728022855943095</v>
      </c>
      <c r="N427" s="16">
        <f>(testdata[[#This Row],[pmo]]-N426)*Signal_Constant+N426</f>
        <v>1.0199315672795874</v>
      </c>
    </row>
    <row r="428" spans="1:14" x14ac:dyDescent="0.25">
      <c r="A428" s="8">
        <v>427</v>
      </c>
      <c r="B428" s="4" t="s">
        <v>7</v>
      </c>
      <c r="C428" s="5" t="str">
        <f t="shared" si="6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>100*((testdata[[#This Row],[close]]-H427)/H427)</f>
        <v>2.4932326542240056E-2</v>
      </c>
      <c r="K428" s="11">
        <f>testdata[[#This Row],[roc]]*Smoothing_Multiplier+K427*(1-Smoothing_Multiplier)</f>
        <v>7.1548262161599249E-2</v>
      </c>
      <c r="L428" s="11">
        <f>testdata[[#This Row],[ema35]]*10</f>
        <v>0.71548262161599252</v>
      </c>
      <c r="M428" s="16">
        <f>(testdata[[#This Row],[ema*10]]-M427)*Smoothing_Constant+M427</f>
        <v>0.92410046786508715</v>
      </c>
      <c r="N428" s="16">
        <f>(testdata[[#This Row],[pmo]]-N427)*Signal_Constant+N427</f>
        <v>1.0025077310224055</v>
      </c>
    </row>
    <row r="429" spans="1:14" x14ac:dyDescent="0.25">
      <c r="A429" s="8">
        <v>428</v>
      </c>
      <c r="B429" s="4" t="s">
        <v>7</v>
      </c>
      <c r="C429" s="5" t="str">
        <f t="shared" si="6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>100*((testdata[[#This Row],[close]]-H428)/H428)</f>
        <v>0.59110493893103488</v>
      </c>
      <c r="K429" s="11">
        <f>testdata[[#This Row],[roc]]*Smoothing_Multiplier+K428*(1-Smoothing_Multiplier)</f>
        <v>0.10123721511985272</v>
      </c>
      <c r="L429" s="11">
        <f>testdata[[#This Row],[ema35]]*10</f>
        <v>1.0123721511985271</v>
      </c>
      <c r="M429" s="16">
        <f>(testdata[[#This Row],[ema*10]]-M428)*Smoothing_Constant+M428</f>
        <v>0.93292763619843111</v>
      </c>
      <c r="N429" s="16">
        <f>(testdata[[#This Row],[pmo]]-N428)*Signal_Constant+N428</f>
        <v>0.98985680469077386</v>
      </c>
    </row>
    <row r="430" spans="1:14" x14ac:dyDescent="0.25">
      <c r="A430" s="8">
        <v>429</v>
      </c>
      <c r="B430" s="4" t="s">
        <v>7</v>
      </c>
      <c r="C430" s="5" t="str">
        <f t="shared" si="6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>100*((testdata[[#This Row],[close]]-H429)/H429)</f>
        <v>1.76997415837769E-2</v>
      </c>
      <c r="K430" s="11">
        <f>testdata[[#This Row],[roc]]*Smoothing_Multiplier+K429*(1-Smoothing_Multiplier)</f>
        <v>9.6463645203505533E-2</v>
      </c>
      <c r="L430" s="11">
        <f>testdata[[#This Row],[ema35]]*10</f>
        <v>0.96463645203505533</v>
      </c>
      <c r="M430" s="16">
        <f>(testdata[[#This Row],[ema*10]]-M429)*Smoothing_Constant+M429</f>
        <v>0.93609851778209352</v>
      </c>
      <c r="N430" s="16">
        <f>(testdata[[#This Row],[pmo]]-N429)*Signal_Constant+N429</f>
        <v>0.98008257070737748</v>
      </c>
    </row>
    <row r="431" spans="1:14" x14ac:dyDescent="0.25">
      <c r="A431" s="8">
        <v>430</v>
      </c>
      <c r="B431" s="4" t="s">
        <v>7</v>
      </c>
      <c r="C431" s="5" t="str">
        <f t="shared" si="6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>100*((testdata[[#This Row],[close]]-H430)/H430)</f>
        <v>-0.53089827988957317</v>
      </c>
      <c r="K431" s="11">
        <f>testdata[[#This Row],[roc]]*Smoothing_Multiplier+K430*(1-Smoothing_Multiplier)</f>
        <v>6.0614392341043898E-2</v>
      </c>
      <c r="L431" s="11">
        <f>testdata[[#This Row],[ema35]]*10</f>
        <v>0.60614392341043899</v>
      </c>
      <c r="M431" s="16">
        <f>(testdata[[#This Row],[ema*10]]-M430)*Smoothing_Constant+M430</f>
        <v>0.9031030583449281</v>
      </c>
      <c r="N431" s="16">
        <f>(testdata[[#This Row],[pmo]]-N430)*Signal_Constant+N430</f>
        <v>0.96608629573238669</v>
      </c>
    </row>
    <row r="432" spans="1:14" x14ac:dyDescent="0.25">
      <c r="A432" s="8">
        <v>431</v>
      </c>
      <c r="B432" s="4" t="s">
        <v>7</v>
      </c>
      <c r="C432" s="5" t="str">
        <f t="shared" si="6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>100*((testdata[[#This Row],[close]]-H431)/H431)</f>
        <v>0.54440649017932419</v>
      </c>
      <c r="K432" s="11">
        <f>testdata[[#This Row],[roc]]*Smoothing_Multiplier+K431*(1-Smoothing_Multiplier)</f>
        <v>8.825965507465991E-2</v>
      </c>
      <c r="L432" s="11">
        <f>testdata[[#This Row],[ema35]]*10</f>
        <v>0.88259655074659915</v>
      </c>
      <c r="M432" s="16">
        <f>(testdata[[#This Row],[ema*10]]-M431)*Smoothing_Constant+M431</f>
        <v>0.90105240758509519</v>
      </c>
      <c r="N432" s="16">
        <f>(testdata[[#This Row],[pmo]]-N431)*Signal_Constant+N431</f>
        <v>0.95426195243287915</v>
      </c>
    </row>
    <row r="433" spans="1:14" x14ac:dyDescent="0.25">
      <c r="A433" s="8">
        <v>432</v>
      </c>
      <c r="B433" s="4" t="s">
        <v>7</v>
      </c>
      <c r="C433" s="5" t="str">
        <f t="shared" si="6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>100*((testdata[[#This Row],[close]]-H432)/H432)</f>
        <v>0.10616838305553009</v>
      </c>
      <c r="K433" s="11">
        <f>testdata[[#This Row],[roc]]*Smoothing_Multiplier+K432*(1-Smoothing_Multiplier)</f>
        <v>8.9283010959281067E-2</v>
      </c>
      <c r="L433" s="11">
        <f>testdata[[#This Row],[ema35]]*10</f>
        <v>0.89283010959281062</v>
      </c>
      <c r="M433" s="16">
        <f>(testdata[[#This Row],[ema*10]]-M432)*Smoothing_Constant+M432</f>
        <v>0.90023017778586678</v>
      </c>
      <c r="N433" s="16">
        <f>(testdata[[#This Row],[pmo]]-N432)*Signal_Constant+N432</f>
        <v>0.94443799340614965</v>
      </c>
    </row>
    <row r="434" spans="1:14" x14ac:dyDescent="0.25">
      <c r="A434" s="8">
        <v>433</v>
      </c>
      <c r="B434" s="4" t="s">
        <v>7</v>
      </c>
      <c r="C434" s="5" t="str">
        <f t="shared" si="6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>100*((testdata[[#This Row],[close]]-H433)/H433)</f>
        <v>0.80955916145226436</v>
      </c>
      <c r="K434" s="11">
        <f>testdata[[#This Row],[roc]]*Smoothing_Multiplier+K433*(1-Smoothing_Multiplier)</f>
        <v>0.13044164813030867</v>
      </c>
      <c r="L434" s="11">
        <f>testdata[[#This Row],[ema35]]*10</f>
        <v>1.3044164813030867</v>
      </c>
      <c r="M434" s="16">
        <f>(testdata[[#This Row],[ema*10]]-M433)*Smoothing_Constant+M433</f>
        <v>0.94064880813758878</v>
      </c>
      <c r="N434" s="16">
        <f>(testdata[[#This Row],[pmo]]-N433)*Signal_Constant+N433</f>
        <v>0.94374905063004766</v>
      </c>
    </row>
    <row r="435" spans="1:14" x14ac:dyDescent="0.25">
      <c r="A435" s="8">
        <v>434</v>
      </c>
      <c r="B435" s="4" t="s">
        <v>7</v>
      </c>
      <c r="C435" s="5" t="str">
        <f t="shared" si="6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>100*((testdata[[#This Row],[close]]-H434)/H434)</f>
        <v>-9.1176883153334179E-2</v>
      </c>
      <c r="K435" s="11">
        <f>testdata[[#This Row],[roc]]*Smoothing_Multiplier+K434*(1-Smoothing_Multiplier)</f>
        <v>0.11777773205695766</v>
      </c>
      <c r="L435" s="11">
        <f>testdata[[#This Row],[ema35]]*10</f>
        <v>1.1777773205695765</v>
      </c>
      <c r="M435" s="16">
        <f>(testdata[[#This Row],[ema*10]]-M434)*Smoothing_Constant+M434</f>
        <v>0.96436165938078755</v>
      </c>
      <c r="N435" s="16">
        <f>(testdata[[#This Row],[pmo]]-N434)*Signal_Constant+N434</f>
        <v>0.94749679767563677</v>
      </c>
    </row>
    <row r="436" spans="1:14" x14ac:dyDescent="0.25">
      <c r="A436" s="8">
        <v>435</v>
      </c>
      <c r="B436" s="4" t="s">
        <v>7</v>
      </c>
      <c r="C436" s="5" t="str">
        <f t="shared" si="6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>100*((testdata[[#This Row],[close]]-H435)/H435)</f>
        <v>-0.33345033345032948</v>
      </c>
      <c r="K436" s="11">
        <f>testdata[[#This Row],[roc]]*Smoothing_Multiplier+K435*(1-Smoothing_Multiplier)</f>
        <v>9.1993271170826965E-2</v>
      </c>
      <c r="L436" s="11">
        <f>testdata[[#This Row],[ema35]]*10</f>
        <v>0.91993271170826962</v>
      </c>
      <c r="M436" s="16">
        <f>(testdata[[#This Row],[ema*10]]-M435)*Smoothing_Constant+M435</f>
        <v>0.95991876461353576</v>
      </c>
      <c r="N436" s="16">
        <f>(testdata[[#This Row],[pmo]]-N435)*Signal_Constant+N435</f>
        <v>0.94975533711889115</v>
      </c>
    </row>
    <row r="437" spans="1:14" x14ac:dyDescent="0.25">
      <c r="A437" s="8">
        <v>436</v>
      </c>
      <c r="B437" s="4" t="s">
        <v>7</v>
      </c>
      <c r="C437" s="5" t="str">
        <f t="shared" si="6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>100*((testdata[[#This Row],[close]]-H436)/H436)</f>
        <v>-9.1565416446554304E-2</v>
      </c>
      <c r="K437" s="11">
        <f>testdata[[#This Row],[roc]]*Smoothing_Multiplier+K436*(1-Smoothing_Multiplier)</f>
        <v>8.1504203306976608E-2</v>
      </c>
      <c r="L437" s="11">
        <f>testdata[[#This Row],[ema35]]*10</f>
        <v>0.81504203306976608</v>
      </c>
      <c r="M437" s="16">
        <f>(testdata[[#This Row],[ema*10]]-M436)*Smoothing_Constant+M436</f>
        <v>0.94543109145915882</v>
      </c>
      <c r="N437" s="16">
        <f>(testdata[[#This Row],[pmo]]-N436)*Signal_Constant+N436</f>
        <v>0.94896911063530343</v>
      </c>
    </row>
    <row r="438" spans="1:14" x14ac:dyDescent="0.25">
      <c r="A438" s="8">
        <v>437</v>
      </c>
      <c r="B438" s="4" t="s">
        <v>7</v>
      </c>
      <c r="C438" s="5" t="str">
        <f t="shared" si="6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>100*((testdata[[#This Row],[close]]-H437)/H437)</f>
        <v>-0.29962282773450694</v>
      </c>
      <c r="K438" s="11">
        <f>testdata[[#This Row],[roc]]*Smoothing_Multiplier+K437*(1-Smoothing_Multiplier)</f>
        <v>5.9725515818891836E-2</v>
      </c>
      <c r="L438" s="11">
        <f>testdata[[#This Row],[ema35]]*10</f>
        <v>0.59725515818891839</v>
      </c>
      <c r="M438" s="16">
        <f>(testdata[[#This Row],[ema*10]]-M437)*Smoothing_Constant+M437</f>
        <v>0.91061349813213477</v>
      </c>
      <c r="N438" s="16">
        <f>(testdata[[#This Row],[pmo]]-N437)*Signal_Constant+N437</f>
        <v>0.94199536290745456</v>
      </c>
    </row>
    <row r="439" spans="1:14" x14ac:dyDescent="0.25">
      <c r="A439" s="8">
        <v>438</v>
      </c>
      <c r="B439" s="4" t="s">
        <v>7</v>
      </c>
      <c r="C439" s="5" t="str">
        <f t="shared" si="6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>100*((testdata[[#This Row],[close]]-H438)/H438)</f>
        <v>0.27930985716306761</v>
      </c>
      <c r="K439" s="11">
        <f>testdata[[#This Row],[roc]]*Smoothing_Multiplier+K438*(1-Smoothing_Multiplier)</f>
        <v>7.2273192467130445E-2</v>
      </c>
      <c r="L439" s="11">
        <f>testdata[[#This Row],[ema35]]*10</f>
        <v>0.72273192467130443</v>
      </c>
      <c r="M439" s="16">
        <f>(testdata[[#This Row],[ema*10]]-M438)*Smoothing_Constant+M438</f>
        <v>0.89182534078605169</v>
      </c>
      <c r="N439" s="16">
        <f>(testdata[[#This Row],[pmo]]-N438)*Signal_Constant+N438</f>
        <v>0.9328735407035631</v>
      </c>
    </row>
    <row r="440" spans="1:14" x14ac:dyDescent="0.25">
      <c r="A440" s="8">
        <v>439</v>
      </c>
      <c r="B440" s="4" t="s">
        <v>7</v>
      </c>
      <c r="C440" s="5" t="str">
        <f t="shared" si="6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>100*((testdata[[#This Row],[close]]-H439)/H439)</f>
        <v>1.0577160385019059E-2</v>
      </c>
      <c r="K440" s="11">
        <f>testdata[[#This Row],[roc]]*Smoothing_Multiplier+K439*(1-Smoothing_Multiplier)</f>
        <v>6.8747704919581223E-2</v>
      </c>
      <c r="L440" s="11">
        <f>testdata[[#This Row],[ema35]]*10</f>
        <v>0.68747704919581221</v>
      </c>
      <c r="M440" s="16">
        <f>(testdata[[#This Row],[ema*10]]-M439)*Smoothing_Constant+M439</f>
        <v>0.87139051162702774</v>
      </c>
      <c r="N440" s="16">
        <f>(testdata[[#This Row],[pmo]]-N439)*Signal_Constant+N439</f>
        <v>0.92169480814419302</v>
      </c>
    </row>
    <row r="441" spans="1:14" x14ac:dyDescent="0.25">
      <c r="A441" s="8">
        <v>440</v>
      </c>
      <c r="B441" s="4" t="s">
        <v>7</v>
      </c>
      <c r="C441" s="5" t="str">
        <f t="shared" si="6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>100*((testdata[[#This Row],[close]]-H440)/H440)</f>
        <v>0.34900937742365939</v>
      </c>
      <c r="K441" s="11">
        <f>testdata[[#This Row],[roc]]*Smoothing_Multiplier+K440*(1-Smoothing_Multiplier)</f>
        <v>8.4762657634099986E-2</v>
      </c>
      <c r="L441" s="11">
        <f>testdata[[#This Row],[ema35]]*10</f>
        <v>0.8476265763409998</v>
      </c>
      <c r="M441" s="16">
        <f>(testdata[[#This Row],[ema*10]]-M440)*Smoothing_Constant+M440</f>
        <v>0.86901411809842499</v>
      </c>
      <c r="N441" s="16">
        <f>(testdata[[#This Row],[pmo]]-N440)*Signal_Constant+N440</f>
        <v>0.91211650086314433</v>
      </c>
    </row>
    <row r="442" spans="1:14" x14ac:dyDescent="0.25">
      <c r="A442" s="8">
        <v>441</v>
      </c>
      <c r="B442" s="4" t="s">
        <v>7</v>
      </c>
      <c r="C442" s="5" t="str">
        <f t="shared" si="6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>100*((testdata[[#This Row],[close]]-H441)/H441)</f>
        <v>-5.9722466186530515E-2</v>
      </c>
      <c r="K442" s="11">
        <f>testdata[[#This Row],[roc]]*Smoothing_Multiplier+K441*(1-Smoothing_Multiplier)</f>
        <v>7.6506364844349667E-2</v>
      </c>
      <c r="L442" s="11">
        <f>testdata[[#This Row],[ema35]]*10</f>
        <v>0.76506364844349672</v>
      </c>
      <c r="M442" s="16">
        <f>(testdata[[#This Row],[ema*10]]-M441)*Smoothing_Constant+M441</f>
        <v>0.85861907113293212</v>
      </c>
      <c r="N442" s="16">
        <f>(testdata[[#This Row],[pmo]]-N441)*Signal_Constant+N441</f>
        <v>0.90238969545765124</v>
      </c>
    </row>
    <row r="443" spans="1:14" x14ac:dyDescent="0.25">
      <c r="A443" s="8">
        <v>442</v>
      </c>
      <c r="B443" s="4" t="s">
        <v>7</v>
      </c>
      <c r="C443" s="5" t="str">
        <f t="shared" si="6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>100*((testdata[[#This Row],[close]]-H442)/H442)</f>
        <v>5.6242969628785208E-2</v>
      </c>
      <c r="K443" s="11">
        <f>testdata[[#This Row],[roc]]*Smoothing_Multiplier+K442*(1-Smoothing_Multiplier)</f>
        <v>7.5348456546317416E-2</v>
      </c>
      <c r="L443" s="11">
        <f>testdata[[#This Row],[ema35]]*10</f>
        <v>0.75348456546317411</v>
      </c>
      <c r="M443" s="16">
        <f>(testdata[[#This Row],[ema*10]]-M442)*Smoothing_Constant+M442</f>
        <v>0.84810562056595629</v>
      </c>
      <c r="N443" s="16">
        <f>(testdata[[#This Row],[pmo]]-N442)*Signal_Constant+N442</f>
        <v>0.89251986365916125</v>
      </c>
    </row>
    <row r="444" spans="1:14" x14ac:dyDescent="0.25">
      <c r="A444" s="8">
        <v>443</v>
      </c>
      <c r="B444" s="4" t="s">
        <v>7</v>
      </c>
      <c r="C444" s="5" t="str">
        <f t="shared" si="6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>100*((testdata[[#This Row],[close]]-H443)/H443)</f>
        <v>-0.78344575604270705</v>
      </c>
      <c r="K444" s="11">
        <f>testdata[[#This Row],[roc]]*Smoothing_Multiplier+K443*(1-Smoothing_Multiplier)</f>
        <v>2.6274501541230309E-2</v>
      </c>
      <c r="L444" s="11">
        <f>testdata[[#This Row],[ema35]]*10</f>
        <v>0.26274501541230311</v>
      </c>
      <c r="M444" s="16">
        <f>(testdata[[#This Row],[ema*10]]-M443)*Smoothing_Constant+M443</f>
        <v>0.78956956005059098</v>
      </c>
      <c r="N444" s="16">
        <f>(testdata[[#This Row],[pmo]]-N443)*Signal_Constant+N443</f>
        <v>0.87380162663942118</v>
      </c>
    </row>
    <row r="445" spans="1:14" x14ac:dyDescent="0.25">
      <c r="A445" s="8">
        <v>444</v>
      </c>
      <c r="B445" s="4" t="s">
        <v>7</v>
      </c>
      <c r="C445" s="5" t="str">
        <f t="shared" si="6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>100*((testdata[[#This Row],[close]]-H444)/H444)</f>
        <v>-0.55947027371553448</v>
      </c>
      <c r="K445" s="11">
        <f>testdata[[#This Row],[roc]]*Smoothing_Multiplier+K444*(1-Smoothing_Multiplier)</f>
        <v>-7.1966284734419662E-3</v>
      </c>
      <c r="L445" s="11">
        <f>testdata[[#This Row],[ema35]]*10</f>
        <v>-7.1966284734419655E-2</v>
      </c>
      <c r="M445" s="16">
        <f>(testdata[[#This Row],[ema*10]]-M444)*Smoothing_Constant+M444</f>
        <v>0.7034159755720899</v>
      </c>
      <c r="N445" s="16">
        <f>(testdata[[#This Row],[pmo]]-N444)*Signal_Constant+N444</f>
        <v>0.84282241735445185</v>
      </c>
    </row>
    <row r="446" spans="1:14" x14ac:dyDescent="0.25">
      <c r="A446" s="8">
        <v>445</v>
      </c>
      <c r="B446" s="4" t="s">
        <v>7</v>
      </c>
      <c r="C446" s="5" t="str">
        <f t="shared" si="6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>100*((testdata[[#This Row],[close]]-H445)/H445)</f>
        <v>0</v>
      </c>
      <c r="K446" s="11">
        <f>testdata[[#This Row],[roc]]*Smoothing_Multiplier+K445*(1-Smoothing_Multiplier)</f>
        <v>-6.785392560673854E-3</v>
      </c>
      <c r="L446" s="11">
        <f>testdata[[#This Row],[ema35]]*10</f>
        <v>-6.7853925606738544E-2</v>
      </c>
      <c r="M446" s="16">
        <f>(testdata[[#This Row],[ema*10]]-M445)*Smoothing_Constant+M445</f>
        <v>0.62628898545420708</v>
      </c>
      <c r="N446" s="16">
        <f>(testdata[[#This Row],[pmo]]-N445)*Signal_Constant+N445</f>
        <v>0.8034527024634982</v>
      </c>
    </row>
    <row r="447" spans="1:14" x14ac:dyDescent="0.25">
      <c r="A447" s="8">
        <v>446</v>
      </c>
      <c r="B447" s="4" t="s">
        <v>7</v>
      </c>
      <c r="C447" s="5" t="str">
        <f t="shared" si="6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>100*((testdata[[#This Row],[close]]-H446)/H446)</f>
        <v>-0.14599579816969988</v>
      </c>
      <c r="K447" s="11">
        <f>testdata[[#This Row],[roc]]*Smoothing_Multiplier+K446*(1-Smoothing_Multiplier)</f>
        <v>-1.4740272881189627E-2</v>
      </c>
      <c r="L447" s="11">
        <f>testdata[[#This Row],[ema35]]*10</f>
        <v>-0.14740272881189626</v>
      </c>
      <c r="M447" s="16">
        <f>(testdata[[#This Row],[ema*10]]-M446)*Smoothing_Constant+M446</f>
        <v>0.54891981402759671</v>
      </c>
      <c r="N447" s="16">
        <f>(testdata[[#This Row],[pmo]]-N446)*Signal_Constant+N446</f>
        <v>0.75717399547515252</v>
      </c>
    </row>
    <row r="448" spans="1:14" x14ac:dyDescent="0.25">
      <c r="A448" s="8">
        <v>447</v>
      </c>
      <c r="B448" s="4" t="s">
        <v>7</v>
      </c>
      <c r="C448" s="5" t="str">
        <f t="shared" si="6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>100*((testdata[[#This Row],[close]]-H447)/H447)</f>
        <v>-3.1666785535981719</v>
      </c>
      <c r="K448" s="11">
        <f>testdata[[#This Row],[roc]]*Smoothing_Multiplier+K447*(1-Smoothing_Multiplier)</f>
        <v>-0.19485103177930288</v>
      </c>
      <c r="L448" s="11">
        <f>testdata[[#This Row],[ema35]]*10</f>
        <v>-1.9485103177930287</v>
      </c>
      <c r="M448" s="16">
        <f>(testdata[[#This Row],[ema*10]]-M447)*Smoothing_Constant+M447</f>
        <v>0.29917680084553411</v>
      </c>
      <c r="N448" s="16">
        <f>(testdata[[#This Row],[pmo]]-N447)*Signal_Constant+N447</f>
        <v>0.67390177826976738</v>
      </c>
    </row>
    <row r="449" spans="1:14" x14ac:dyDescent="0.25">
      <c r="A449" s="8">
        <v>448</v>
      </c>
      <c r="B449" s="4" t="s">
        <v>7</v>
      </c>
      <c r="C449" s="5" t="str">
        <f t="shared" si="6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>100*((testdata[[#This Row],[close]]-H448)/H448)</f>
        <v>-2.2022538115931418</v>
      </c>
      <c r="K449" s="11">
        <f>testdata[[#This Row],[roc]]*Smoothing_Multiplier+K448*(1-Smoothing_Multiplier)</f>
        <v>-0.30955976205437941</v>
      </c>
      <c r="L449" s="11">
        <f>testdata[[#This Row],[ema35]]*10</f>
        <v>-3.0955976205437938</v>
      </c>
      <c r="M449" s="16">
        <f>(testdata[[#This Row],[ema*10]]-M448)*Smoothing_Constant+M448</f>
        <v>-4.030064129339872E-2</v>
      </c>
      <c r="N449" s="16">
        <f>(testdata[[#This Row],[pmo]]-N448)*Signal_Constant+N448</f>
        <v>0.5440467928946463</v>
      </c>
    </row>
    <row r="450" spans="1:14" x14ac:dyDescent="0.25">
      <c r="A450" s="8">
        <v>449</v>
      </c>
      <c r="B450" s="4" t="s">
        <v>7</v>
      </c>
      <c r="C450" s="5" t="str">
        <f t="shared" ref="C450:C503" si="7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>100*((testdata[[#This Row],[close]]-H449)/H449)</f>
        <v>1.3895164934478075</v>
      </c>
      <c r="K450" s="11">
        <f>testdata[[#This Row],[roc]]*Smoothing_Multiplier+K449*(1-Smoothing_Multiplier)</f>
        <v>-0.21246969031139731</v>
      </c>
      <c r="L450" s="11">
        <f>testdata[[#This Row],[ema35]]*10</f>
        <v>-2.1246969031139731</v>
      </c>
      <c r="M450" s="16">
        <f>(testdata[[#This Row],[ema*10]]-M449)*Smoothing_Constant+M449</f>
        <v>-0.24874026747545619</v>
      </c>
      <c r="N450" s="16">
        <f>(testdata[[#This Row],[pmo]]-N449)*Signal_Constant+N449</f>
        <v>0.39990369100917311</v>
      </c>
    </row>
    <row r="451" spans="1:14" x14ac:dyDescent="0.25">
      <c r="A451" s="8">
        <v>450</v>
      </c>
      <c r="B451" s="4" t="s">
        <v>7</v>
      </c>
      <c r="C451" s="5" t="str">
        <f t="shared" si="7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>100*((testdata[[#This Row],[close]]-H450)/H450)</f>
        <v>-0.56081708449396128</v>
      </c>
      <c r="K451" s="11">
        <f>testdata[[#This Row],[roc]]*Smoothing_Multiplier+K450*(1-Smoothing_Multiplier)</f>
        <v>-0.23237525569325812</v>
      </c>
      <c r="L451" s="11">
        <f>testdata[[#This Row],[ema35]]*10</f>
        <v>-2.3237525569325812</v>
      </c>
      <c r="M451" s="16">
        <f>(testdata[[#This Row],[ema*10]]-M450)*Smoothing_Constant+M450</f>
        <v>-0.45624149642116874</v>
      </c>
      <c r="N451" s="16">
        <f>(testdata[[#This Row],[pmo]]-N450)*Signal_Constant+N450</f>
        <v>0.24424092965820185</v>
      </c>
    </row>
    <row r="452" spans="1:14" x14ac:dyDescent="0.25">
      <c r="A452" s="8">
        <v>451</v>
      </c>
      <c r="B452" s="4" t="s">
        <v>7</v>
      </c>
      <c r="C452" s="5" t="str">
        <f t="shared" si="7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>100*((testdata[[#This Row],[close]]-H451)/H451)</f>
        <v>2.1849555538955574</v>
      </c>
      <c r="K452" s="11">
        <f>testdata[[#This Row],[roc]]*Smoothing_Multiplier+K451*(1-Smoothing_Multiplier)</f>
        <v>-9.4242066573897221E-2</v>
      </c>
      <c r="L452" s="11">
        <f>testdata[[#This Row],[ema35]]*10</f>
        <v>-0.94242066573897221</v>
      </c>
      <c r="M452" s="16">
        <f>(testdata[[#This Row],[ema*10]]-M451)*Smoothing_Constant+M451</f>
        <v>-0.50485941335294904</v>
      </c>
      <c r="N452" s="16">
        <f>(testdata[[#This Row],[pmo]]-N451)*Signal_Constant+N451</f>
        <v>0.10804086729253803</v>
      </c>
    </row>
    <row r="453" spans="1:14" x14ac:dyDescent="0.25">
      <c r="A453" s="8">
        <v>452</v>
      </c>
      <c r="B453" s="4" t="s">
        <v>7</v>
      </c>
      <c r="C453" s="5" t="str">
        <f t="shared" si="7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>100*((testdata[[#This Row],[close]]-H452)/H452)</f>
        <v>1.827552176615058E-2</v>
      </c>
      <c r="K453" s="11">
        <f>testdata[[#This Row],[roc]]*Smoothing_Multiplier+K452*(1-Smoothing_Multiplier)</f>
        <v>-8.7812490097323059E-2</v>
      </c>
      <c r="L453" s="11">
        <f>testdata[[#This Row],[ema35]]*10</f>
        <v>-0.87812490097323059</v>
      </c>
      <c r="M453" s="16">
        <f>(testdata[[#This Row],[ema*10]]-M452)*Smoothing_Constant+M452</f>
        <v>-0.54218596211497716</v>
      </c>
      <c r="N453" s="16">
        <f>(testdata[[#This Row],[pmo]]-N452)*Signal_Constant+N452</f>
        <v>-1.0182192599737461E-2</v>
      </c>
    </row>
    <row r="454" spans="1:14" x14ac:dyDescent="0.25">
      <c r="A454" s="8">
        <v>453</v>
      </c>
      <c r="B454" s="4" t="s">
        <v>7</v>
      </c>
      <c r="C454" s="5" t="str">
        <f t="shared" si="7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>100*((testdata[[#This Row],[close]]-H453)/H453)</f>
        <v>-1.4435024119280766</v>
      </c>
      <c r="K454" s="11">
        <f>testdata[[#This Row],[roc]]*Smoothing_Multiplier+K453*(1-Smoothing_Multiplier)</f>
        <v>-0.16528048563050896</v>
      </c>
      <c r="L454" s="11">
        <f>testdata[[#This Row],[ema35]]*10</f>
        <v>-1.6528048563050897</v>
      </c>
      <c r="M454" s="16">
        <f>(testdata[[#This Row],[ema*10]]-M453)*Smoothing_Constant+M453</f>
        <v>-0.65324785153398846</v>
      </c>
      <c r="N454" s="16">
        <f>(testdata[[#This Row],[pmo]]-N453)*Signal_Constant+N453</f>
        <v>-0.127103221496874</v>
      </c>
    </row>
    <row r="455" spans="1:14" x14ac:dyDescent="0.25">
      <c r="A455" s="8">
        <v>454</v>
      </c>
      <c r="B455" s="4" t="s">
        <v>7</v>
      </c>
      <c r="C455" s="5" t="str">
        <f t="shared" si="7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>100*((testdata[[#This Row],[close]]-H454)/H454)</f>
        <v>-5.5619414883746991E-2</v>
      </c>
      <c r="K455" s="11">
        <f>testdata[[#This Row],[roc]]*Smoothing_Multiplier+K454*(1-Smoothing_Multiplier)</f>
        <v>-0.15901413873069398</v>
      </c>
      <c r="L455" s="11">
        <f>testdata[[#This Row],[ema35]]*10</f>
        <v>-1.5901413873069399</v>
      </c>
      <c r="M455" s="16">
        <f>(testdata[[#This Row],[ema*10]]-M454)*Smoothing_Constant+M454</f>
        <v>-0.74693720511128359</v>
      </c>
      <c r="N455" s="16">
        <f>(testdata[[#This Row],[pmo]]-N454)*Signal_Constant+N454</f>
        <v>-0.23980030942676667</v>
      </c>
    </row>
    <row r="456" spans="1:14" x14ac:dyDescent="0.25">
      <c r="A456" s="8">
        <v>455</v>
      </c>
      <c r="B456" s="4" t="s">
        <v>7</v>
      </c>
      <c r="C456" s="5" t="str">
        <f t="shared" si="7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>100*((testdata[[#This Row],[close]]-H455)/H455)</f>
        <v>-0.44891296282556814</v>
      </c>
      <c r="K456" s="11">
        <f>testdata[[#This Row],[roc]]*Smoothing_Multiplier+K455*(1-Smoothing_Multiplier)</f>
        <v>-0.17557978582182965</v>
      </c>
      <c r="L456" s="11">
        <f>testdata[[#This Row],[ema35]]*10</f>
        <v>-1.7557978582182965</v>
      </c>
      <c r="M456" s="16">
        <f>(testdata[[#This Row],[ema*10]]-M455)*Smoothing_Constant+M455</f>
        <v>-0.84782327042198491</v>
      </c>
      <c r="N456" s="16">
        <f>(testdata[[#This Row],[pmo]]-N455)*Signal_Constant+N455</f>
        <v>-0.35034993869862452</v>
      </c>
    </row>
    <row r="457" spans="1:14" x14ac:dyDescent="0.25">
      <c r="A457" s="8">
        <v>456</v>
      </c>
      <c r="B457" s="4" t="s">
        <v>7</v>
      </c>
      <c r="C457" s="5" t="str">
        <f t="shared" si="7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>100*((testdata[[#This Row],[close]]-H456)/H456)</f>
        <v>-0.50683859426823574</v>
      </c>
      <c r="K457" s="11">
        <f>testdata[[#This Row],[roc]]*Smoothing_Multiplier+K456*(1-Smoothing_Multiplier)</f>
        <v>-0.19450886059019573</v>
      </c>
      <c r="L457" s="11">
        <f>testdata[[#This Row],[ema35]]*10</f>
        <v>-1.9450886059019572</v>
      </c>
      <c r="M457" s="16">
        <f>(testdata[[#This Row],[ema*10]]-M456)*Smoothing_Constant+M456</f>
        <v>-0.95754980396998213</v>
      </c>
      <c r="N457" s="16">
        <f>(testdata[[#This Row],[pmo]]-N456)*Signal_Constant+N456</f>
        <v>-0.46074991420250772</v>
      </c>
    </row>
    <row r="458" spans="1:14" x14ac:dyDescent="0.25">
      <c r="A458" s="8">
        <v>457</v>
      </c>
      <c r="B458" s="4" t="s">
        <v>7</v>
      </c>
      <c r="C458" s="5" t="str">
        <f t="shared" si="7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>100*((testdata[[#This Row],[close]]-H457)/H457)</f>
        <v>-3.0303030303030418</v>
      </c>
      <c r="K458" s="11">
        <f>testdata[[#This Row],[roc]]*Smoothing_Multiplier+K457*(1-Smoothing_Multiplier)</f>
        <v>-0.35655424171664407</v>
      </c>
      <c r="L458" s="11">
        <f>testdata[[#This Row],[ema35]]*10</f>
        <v>-3.5655424171664407</v>
      </c>
      <c r="M458" s="16">
        <f>(testdata[[#This Row],[ema*10]]-M457)*Smoothing_Constant+M457</f>
        <v>-1.2183490652896281</v>
      </c>
      <c r="N458" s="16">
        <f>(testdata[[#This Row],[pmo]]-N457)*Signal_Constant+N457</f>
        <v>-0.59849521440016595</v>
      </c>
    </row>
    <row r="459" spans="1:14" x14ac:dyDescent="0.25">
      <c r="A459" s="8">
        <v>458</v>
      </c>
      <c r="B459" s="4" t="s">
        <v>7</v>
      </c>
      <c r="C459" s="5" t="str">
        <f t="shared" si="7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>100*((testdata[[#This Row],[close]]-H458)/H458)</f>
        <v>1.7923362175525286</v>
      </c>
      <c r="K459" s="11">
        <f>testdata[[#This Row],[roc]]*Smoothing_Multiplier+K458*(1-Smoothing_Multiplier)</f>
        <v>-0.23376050118697703</v>
      </c>
      <c r="L459" s="11">
        <f>testdata[[#This Row],[ema35]]*10</f>
        <v>-2.3376050118697704</v>
      </c>
      <c r="M459" s="16">
        <f>(testdata[[#This Row],[ema*10]]-M458)*Smoothing_Constant+M458</f>
        <v>-1.3302746599476423</v>
      </c>
      <c r="N459" s="16">
        <f>(testdata[[#This Row],[pmo]]-N458)*Signal_Constant+N458</f>
        <v>-0.73154602268152535</v>
      </c>
    </row>
    <row r="460" spans="1:14" x14ac:dyDescent="0.25">
      <c r="A460" s="8">
        <v>459</v>
      </c>
      <c r="B460" s="4" t="s">
        <v>7</v>
      </c>
      <c r="C460" s="5" t="str">
        <f t="shared" si="7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>100*((testdata[[#This Row],[close]]-H459)/H459)</f>
        <v>-1.7569823922282921</v>
      </c>
      <c r="K460" s="11">
        <f>testdata[[#This Row],[roc]]*Smoothing_Multiplier+K459*(1-Smoothing_Multiplier)</f>
        <v>-0.32080175210362361</v>
      </c>
      <c r="L460" s="11">
        <f>testdata[[#This Row],[ema35]]*10</f>
        <v>-3.2080175210362363</v>
      </c>
      <c r="M460" s="16">
        <f>(testdata[[#This Row],[ema*10]]-M459)*Smoothing_Constant+M459</f>
        <v>-1.5180489460565016</v>
      </c>
      <c r="N460" s="16">
        <f>(testdata[[#This Row],[pmo]]-N459)*Signal_Constant+N459</f>
        <v>-0.87454655420424832</v>
      </c>
    </row>
    <row r="461" spans="1:14" x14ac:dyDescent="0.25">
      <c r="A461" s="8">
        <v>460</v>
      </c>
      <c r="B461" s="4" t="s">
        <v>7</v>
      </c>
      <c r="C461" s="5" t="str">
        <f t="shared" si="7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>100*((testdata[[#This Row],[close]]-H460)/H460)</f>
        <v>-0.55622078875197878</v>
      </c>
      <c r="K461" s="11">
        <f>testdata[[#This Row],[roc]]*Smoothing_Multiplier+K460*(1-Smoothing_Multiplier)</f>
        <v>-0.33425426848352963</v>
      </c>
      <c r="L461" s="11">
        <f>testdata[[#This Row],[ema35]]*10</f>
        <v>-3.3425426848352964</v>
      </c>
      <c r="M461" s="16">
        <f>(testdata[[#This Row],[ema*10]]-M460)*Smoothing_Constant+M460</f>
        <v>-1.7004983199343811</v>
      </c>
      <c r="N461" s="16">
        <f>(testdata[[#This Row],[pmo]]-N460)*Signal_Constant+N460</f>
        <v>-1.0247196025188179</v>
      </c>
    </row>
    <row r="462" spans="1:14" x14ac:dyDescent="0.25">
      <c r="A462" s="8">
        <v>461</v>
      </c>
      <c r="B462" s="4" t="s">
        <v>7</v>
      </c>
      <c r="C462" s="5" t="str">
        <f t="shared" si="7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>100*((testdata[[#This Row],[close]]-H461)/H461)</f>
        <v>1.483783258885218</v>
      </c>
      <c r="K462" s="11">
        <f>testdata[[#This Row],[roc]]*Smoothing_Multiplier+K461*(1-Smoothing_Multiplier)</f>
        <v>-0.230366409776744</v>
      </c>
      <c r="L462" s="11">
        <f>testdata[[#This Row],[ema35]]*10</f>
        <v>-2.3036640977674399</v>
      </c>
      <c r="M462" s="16">
        <f>(testdata[[#This Row],[ema*10]]-M461)*Smoothing_Constant+M461</f>
        <v>-1.760814897717687</v>
      </c>
      <c r="N462" s="16">
        <f>(testdata[[#This Row],[pmo]]-N461)*Signal_Constant+N461</f>
        <v>-1.1585551107367942</v>
      </c>
    </row>
    <row r="463" spans="1:14" x14ac:dyDescent="0.25">
      <c r="A463" s="8">
        <v>462</v>
      </c>
      <c r="B463" s="4" t="s">
        <v>7</v>
      </c>
      <c r="C463" s="5" t="str">
        <f t="shared" si="7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>100*((testdata[[#This Row],[close]]-H462)/H462)</f>
        <v>1.0678608336204007</v>
      </c>
      <c r="K463" s="11">
        <f>testdata[[#This Row],[roc]]*Smoothing_Multiplier+K462*(1-Smoothing_Multiplier)</f>
        <v>-0.15618199586833573</v>
      </c>
      <c r="L463" s="11">
        <f>testdata[[#This Row],[ema35]]*10</f>
        <v>-1.5618199586833572</v>
      </c>
      <c r="M463" s="16">
        <f>(testdata[[#This Row],[ema*10]]-M462)*Smoothing_Constant+M462</f>
        <v>-1.740915403814254</v>
      </c>
      <c r="N463" s="16">
        <f>(testdata[[#This Row],[pmo]]-N462)*Signal_Constant+N462</f>
        <v>-1.2644388003872413</v>
      </c>
    </row>
    <row r="464" spans="1:14" x14ac:dyDescent="0.25">
      <c r="A464" s="8">
        <v>463</v>
      </c>
      <c r="B464" s="4" t="s">
        <v>7</v>
      </c>
      <c r="C464" s="5" t="str">
        <f t="shared" si="7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>100*((testdata[[#This Row],[close]]-H463)/H463)</f>
        <v>1.0641520866469749</v>
      </c>
      <c r="K464" s="11">
        <f>testdata[[#This Row],[roc]]*Smoothing_Multiplier+K463*(1-Smoothing_Multiplier)</f>
        <v>-8.6448619724603687E-2</v>
      </c>
      <c r="L464" s="11">
        <f>testdata[[#This Row],[ema35]]*10</f>
        <v>-0.86448619724603692</v>
      </c>
      <c r="M464" s="16">
        <f>(testdata[[#This Row],[ema*10]]-M463)*Smoothing_Constant+M463</f>
        <v>-1.6532724831574324</v>
      </c>
      <c r="N464" s="16">
        <f>(testdata[[#This Row],[pmo]]-N463)*Signal_Constant+N463</f>
        <v>-1.3351358336181851</v>
      </c>
    </row>
    <row r="465" spans="1:14" x14ac:dyDescent="0.25">
      <c r="A465" s="8">
        <v>464</v>
      </c>
      <c r="B465" s="4" t="s">
        <v>7</v>
      </c>
      <c r="C465" s="5" t="str">
        <f t="shared" si="7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>100*((testdata[[#This Row],[close]]-H464)/H464)</f>
        <v>-0.59204856297072883</v>
      </c>
      <c r="K465" s="11">
        <f>testdata[[#This Row],[roc]]*Smoothing_Multiplier+K464*(1-Smoothing_Multiplier)</f>
        <v>-0.11534004505295369</v>
      </c>
      <c r="L465" s="11">
        <f>testdata[[#This Row],[ema35]]*10</f>
        <v>-1.1534004505295368</v>
      </c>
      <c r="M465" s="16">
        <f>(testdata[[#This Row],[ema*10]]-M464)*Smoothing_Constant+M464</f>
        <v>-1.6032852798946429</v>
      </c>
      <c r="N465" s="16">
        <f>(testdata[[#This Row],[pmo]]-N464)*Signal_Constant+N464</f>
        <v>-1.383890278395723</v>
      </c>
    </row>
    <row r="466" spans="1:14" x14ac:dyDescent="0.25">
      <c r="A466" s="8">
        <v>465</v>
      </c>
      <c r="B466" s="4" t="s">
        <v>7</v>
      </c>
      <c r="C466" s="5" t="str">
        <f t="shared" si="7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>100*((testdata[[#This Row],[close]]-H465)/H465)</f>
        <v>0.55034113611518698</v>
      </c>
      <c r="K466" s="11">
        <f>testdata[[#This Row],[roc]]*Smoothing_Multiplier+K465*(1-Smoothing_Multiplier)</f>
        <v>-7.7301120414774216E-2</v>
      </c>
      <c r="L466" s="11">
        <f>testdata[[#This Row],[ema35]]*10</f>
        <v>-0.77301120414774216</v>
      </c>
      <c r="M466" s="16">
        <f>(testdata[[#This Row],[ema*10]]-M465)*Smoothing_Constant+M465</f>
        <v>-1.5202578723199527</v>
      </c>
      <c r="N466" s="16">
        <f>(testdata[[#This Row],[pmo]]-N465)*Signal_Constant+N465</f>
        <v>-1.4086843863819465</v>
      </c>
    </row>
    <row r="467" spans="1:14" x14ac:dyDescent="0.25">
      <c r="A467" s="8">
        <v>466</v>
      </c>
      <c r="B467" s="4" t="s">
        <v>7</v>
      </c>
      <c r="C467" s="5" t="str">
        <f t="shared" si="7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>100*((testdata[[#This Row],[close]]-H466)/H466)</f>
        <v>0.63355201499531311</v>
      </c>
      <c r="K467" s="11">
        <f>testdata[[#This Row],[roc]]*Smoothing_Multiplier+K466*(1-Smoothing_Multiplier)</f>
        <v>-3.6680941248483513E-2</v>
      </c>
      <c r="L467" s="11">
        <f>testdata[[#This Row],[ema35]]*10</f>
        <v>-0.36680941248483512</v>
      </c>
      <c r="M467" s="16">
        <f>(testdata[[#This Row],[ema*10]]-M466)*Smoothing_Constant+M466</f>
        <v>-1.4049130263364409</v>
      </c>
      <c r="N467" s="16">
        <f>(testdata[[#This Row],[pmo]]-N466)*Signal_Constant+N466</f>
        <v>-1.4079986845554908</v>
      </c>
    </row>
    <row r="468" spans="1:14" x14ac:dyDescent="0.25">
      <c r="A468" s="8">
        <v>467</v>
      </c>
      <c r="B468" s="4" t="s">
        <v>7</v>
      </c>
      <c r="C468" s="5" t="str">
        <f t="shared" si="7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>100*((testdata[[#This Row],[close]]-H467)/H467)</f>
        <v>2.1420056623454031</v>
      </c>
      <c r="K468" s="11">
        <f>testdata[[#This Row],[roc]]*Smoothing_Multiplier+K467*(1-Smoothing_Multiplier)</f>
        <v>8.7815436099738575E-2</v>
      </c>
      <c r="L468" s="11">
        <f>testdata[[#This Row],[ema35]]*10</f>
        <v>0.87815436099738575</v>
      </c>
      <c r="M468" s="16">
        <f>(testdata[[#This Row],[ema*10]]-M467)*Smoothing_Constant+M467</f>
        <v>-1.1766062876030583</v>
      </c>
      <c r="N468" s="16">
        <f>(testdata[[#This Row],[pmo]]-N467)*Signal_Constant+N467</f>
        <v>-1.3659273396550486</v>
      </c>
    </row>
    <row r="469" spans="1:14" x14ac:dyDescent="0.25">
      <c r="A469" s="8">
        <v>468</v>
      </c>
      <c r="B469" s="4" t="s">
        <v>7</v>
      </c>
      <c r="C469" s="5" t="str">
        <f t="shared" si="7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>100*((testdata[[#This Row],[close]]-H468)/H468)</f>
        <v>-0.18235530106860207</v>
      </c>
      <c r="K469" s="11">
        <f>testdata[[#This Row],[roc]]*Smoothing_Multiplier+K468*(1-Smoothing_Multiplier)</f>
        <v>7.2377108261547682E-2</v>
      </c>
      <c r="L469" s="11">
        <f>testdata[[#This Row],[ema35]]*10</f>
        <v>0.72377108261547685</v>
      </c>
      <c r="M469" s="16">
        <f>(testdata[[#This Row],[ema*10]]-M468)*Smoothing_Constant+M468</f>
        <v>-0.98656855058120474</v>
      </c>
      <c r="N469" s="16">
        <f>(testdata[[#This Row],[pmo]]-N468)*Signal_Constant+N468</f>
        <v>-1.2969530143688952</v>
      </c>
    </row>
    <row r="470" spans="1:14" x14ac:dyDescent="0.25">
      <c r="A470" s="8">
        <v>469</v>
      </c>
      <c r="B470" s="4" t="s">
        <v>7</v>
      </c>
      <c r="C470" s="5" t="str">
        <f t="shared" si="7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>100*((testdata[[#This Row],[close]]-H469)/H469)</f>
        <v>-0.97555628630933389</v>
      </c>
      <c r="K470" s="11">
        <f>testdata[[#This Row],[roc]]*Smoothing_Multiplier+K469*(1-Smoothing_Multiplier)</f>
        <v>1.2495200000354451E-2</v>
      </c>
      <c r="L470" s="11">
        <f>testdata[[#This Row],[ema35]]*10</f>
        <v>0.12495200000354451</v>
      </c>
      <c r="M470" s="16">
        <f>(testdata[[#This Row],[ema*10]]-M469)*Smoothing_Constant+M469</f>
        <v>-0.87541649552272982</v>
      </c>
      <c r="N470" s="16">
        <f>(testdata[[#This Row],[pmo]]-N469)*Signal_Constant+N469</f>
        <v>-1.2203100109423197</v>
      </c>
    </row>
    <row r="471" spans="1:14" x14ac:dyDescent="0.25">
      <c r="A471" s="8">
        <v>470</v>
      </c>
      <c r="B471" s="4" t="s">
        <v>7</v>
      </c>
      <c r="C471" s="5" t="str">
        <f t="shared" si="7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>100*((testdata[[#This Row],[close]]-H470)/H470)</f>
        <v>-1.8707106486606131</v>
      </c>
      <c r="K471" s="11">
        <f>testdata[[#This Row],[roc]]*Smoothing_Multiplier+K470*(1-Smoothing_Multiplier)</f>
        <v>-9.5116562780272251E-2</v>
      </c>
      <c r="L471" s="11">
        <f>testdata[[#This Row],[ema35]]*10</f>
        <v>-0.95116562780272251</v>
      </c>
      <c r="M471" s="16">
        <f>(testdata[[#This Row],[ema*10]]-M470)*Smoothing_Constant+M470</f>
        <v>-0.88299140875072912</v>
      </c>
      <c r="N471" s="16">
        <f>(testdata[[#This Row],[pmo]]-N470)*Signal_Constant+N470</f>
        <v>-1.1589793559983941</v>
      </c>
    </row>
    <row r="472" spans="1:14" x14ac:dyDescent="0.25">
      <c r="A472" s="8">
        <v>471</v>
      </c>
      <c r="B472" s="4" t="s">
        <v>7</v>
      </c>
      <c r="C472" s="5" t="str">
        <f t="shared" si="7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>100*((testdata[[#This Row],[close]]-H471)/H471)</f>
        <v>-0.18800526414739613</v>
      </c>
      <c r="K472" s="11">
        <f>testdata[[#This Row],[roc]]*Smoothing_Multiplier+K471*(1-Smoothing_Multiplier)</f>
        <v>-0.10042448857267933</v>
      </c>
      <c r="L472" s="11">
        <f>testdata[[#This Row],[ema35]]*10</f>
        <v>-1.0042448857267932</v>
      </c>
      <c r="M472" s="16">
        <f>(testdata[[#This Row],[ema*10]]-M471)*Smoothing_Constant+M471</f>
        <v>-0.89511675644833555</v>
      </c>
      <c r="N472" s="16">
        <f>(testdata[[#This Row],[pmo]]-N471)*Signal_Constant+N471</f>
        <v>-1.1110043378983834</v>
      </c>
    </row>
    <row r="473" spans="1:14" x14ac:dyDescent="0.25">
      <c r="A473" s="8">
        <v>472</v>
      </c>
      <c r="B473" s="4" t="s">
        <v>7</v>
      </c>
      <c r="C473" s="5" t="str">
        <f t="shared" si="7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>100*((testdata[[#This Row],[close]]-H472)/H472)</f>
        <v>-0.68186099077039075</v>
      </c>
      <c r="K473" s="11">
        <f>testdata[[#This Row],[roc]]*Smoothing_Multiplier+K472*(1-Smoothing_Multiplier)</f>
        <v>-0.13364943155540568</v>
      </c>
      <c r="L473" s="11">
        <f>testdata[[#This Row],[ema35]]*10</f>
        <v>-1.3364943155540567</v>
      </c>
      <c r="M473" s="16">
        <f>(testdata[[#This Row],[ema*10]]-M472)*Smoothing_Constant+M472</f>
        <v>-0.93925451235890767</v>
      </c>
      <c r="N473" s="16">
        <f>(testdata[[#This Row],[pmo]]-N472)*Signal_Constant+N472</f>
        <v>-1.0797770968912059</v>
      </c>
    </row>
    <row r="474" spans="1:14" x14ac:dyDescent="0.25">
      <c r="A474" s="8">
        <v>473</v>
      </c>
      <c r="B474" s="4" t="s">
        <v>7</v>
      </c>
      <c r="C474" s="5" t="str">
        <f t="shared" si="7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>100*((testdata[[#This Row],[close]]-H473)/H473)</f>
        <v>1.0430890608405403</v>
      </c>
      <c r="K474" s="11">
        <f>testdata[[#This Row],[roc]]*Smoothing_Multiplier+K473*(1-Smoothing_Multiplier)</f>
        <v>-6.6407231989923057E-2</v>
      </c>
      <c r="L474" s="11">
        <f>testdata[[#This Row],[ema35]]*10</f>
        <v>-0.66407231989923055</v>
      </c>
      <c r="M474" s="16">
        <f>(testdata[[#This Row],[ema*10]]-M473)*Smoothing_Constant+M473</f>
        <v>-0.91173629311293991</v>
      </c>
      <c r="N474" s="16">
        <f>(testdata[[#This Row],[pmo]]-N473)*Signal_Constant+N473</f>
        <v>-1.0492242234769757</v>
      </c>
    </row>
    <row r="475" spans="1:14" x14ac:dyDescent="0.25">
      <c r="A475" s="8">
        <v>474</v>
      </c>
      <c r="B475" s="4" t="s">
        <v>7</v>
      </c>
      <c r="C475" s="5" t="str">
        <f t="shared" si="7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>100*((testdata[[#This Row],[close]]-H474)/H474)</f>
        <v>0.25901873193438107</v>
      </c>
      <c r="K475" s="11">
        <f>testdata[[#This Row],[roc]]*Smoothing_Multiplier+K474*(1-Smoothing_Multiplier)</f>
        <v>-4.7811462622819968E-2</v>
      </c>
      <c r="L475" s="11">
        <f>testdata[[#This Row],[ema35]]*10</f>
        <v>-0.47811462622819967</v>
      </c>
      <c r="M475" s="16">
        <f>(testdata[[#This Row],[ema*10]]-M474)*Smoothing_Constant+M474</f>
        <v>-0.86837412642446588</v>
      </c>
      <c r="N475" s="16">
        <f>(testdata[[#This Row],[pmo]]-N474)*Signal_Constant+N474</f>
        <v>-1.0163423876492468</v>
      </c>
    </row>
    <row r="476" spans="1:14" x14ac:dyDescent="0.25">
      <c r="A476" s="8">
        <v>475</v>
      </c>
      <c r="B476" s="4" t="s">
        <v>7</v>
      </c>
      <c r="C476" s="5" t="str">
        <f t="shared" si="7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>100*((testdata[[#This Row],[close]]-H475)/H475)</f>
        <v>-1.6886326194398651</v>
      </c>
      <c r="K476" s="11">
        <f>testdata[[#This Row],[roc]]*Smoothing_Multiplier+K475*(1-Smoothing_Multiplier)</f>
        <v>-0.14157267158379397</v>
      </c>
      <c r="L476" s="11">
        <f>testdata[[#This Row],[ema35]]*10</f>
        <v>-1.4157267158379396</v>
      </c>
      <c r="M476" s="16">
        <f>(testdata[[#This Row],[ema*10]]-M475)*Smoothing_Constant+M475</f>
        <v>-0.92310938536581322</v>
      </c>
      <c r="N476" s="16">
        <f>(testdata[[#This Row],[pmo]]-N475)*Signal_Constant+N475</f>
        <v>-0.99939093268862245</v>
      </c>
    </row>
    <row r="477" spans="1:14" x14ac:dyDescent="0.25">
      <c r="A477" s="8">
        <v>476</v>
      </c>
      <c r="B477" s="4" t="s">
        <v>7</v>
      </c>
      <c r="C477" s="5" t="str">
        <f t="shared" si="7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>100*((testdata[[#This Row],[close]]-H476)/H476)</f>
        <v>-1.850934988764906</v>
      </c>
      <c r="K477" s="11">
        <f>testdata[[#This Row],[roc]]*Smoothing_Multiplier+K476*(1-Smoothing_Multiplier)</f>
        <v>-0.23925051827985749</v>
      </c>
      <c r="L477" s="11">
        <f>testdata[[#This Row],[ema35]]*10</f>
        <v>-2.3925051827985748</v>
      </c>
      <c r="M477" s="16">
        <f>(testdata[[#This Row],[ema*10]]-M476)*Smoothing_Constant+M476</f>
        <v>-1.0700489651090894</v>
      </c>
      <c r="N477" s="16">
        <f>(testdata[[#This Row],[pmo]]-N476)*Signal_Constant+N476</f>
        <v>-1.0122378476741618</v>
      </c>
    </row>
    <row r="478" spans="1:14" x14ac:dyDescent="0.25">
      <c r="A478" s="8">
        <v>477</v>
      </c>
      <c r="B478" s="4" t="s">
        <v>7</v>
      </c>
      <c r="C478" s="5" t="str">
        <f t="shared" si="7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>100*((testdata[[#This Row],[close]]-H477)/H477)</f>
        <v>0.33758876256257209</v>
      </c>
      <c r="K478" s="11">
        <f>testdata[[#This Row],[roc]]*Smoothing_Multiplier+K477*(1-Smoothing_Multiplier)</f>
        <v>-0.20628827366029007</v>
      </c>
      <c r="L478" s="11">
        <f>testdata[[#This Row],[ema35]]*10</f>
        <v>-2.0628827366029006</v>
      </c>
      <c r="M478" s="16">
        <f>(testdata[[#This Row],[ema*10]]-M477)*Smoothing_Constant+M477</f>
        <v>-1.1693323422584705</v>
      </c>
      <c r="N478" s="16">
        <f>(testdata[[#This Row],[pmo]]-N477)*Signal_Constant+N477</f>
        <v>-1.040800483053127</v>
      </c>
    </row>
    <row r="479" spans="1:14" x14ac:dyDescent="0.25">
      <c r="A479" s="8">
        <v>478</v>
      </c>
      <c r="B479" s="4" t="s">
        <v>7</v>
      </c>
      <c r="C479" s="5" t="str">
        <f t="shared" si="7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>100*((testdata[[#This Row],[close]]-H478)/H478)</f>
        <v>-0.66517132028771386</v>
      </c>
      <c r="K479" s="11">
        <f>testdata[[#This Row],[roc]]*Smoothing_Multiplier+K478*(1-Smoothing_Multiplier)</f>
        <v>-0.23251016203899999</v>
      </c>
      <c r="L479" s="11">
        <f>testdata[[#This Row],[ema35]]*10</f>
        <v>-2.3251016203899999</v>
      </c>
      <c r="M479" s="16">
        <f>(testdata[[#This Row],[ema*10]]-M478)*Smoothing_Constant+M478</f>
        <v>-1.2849092700716234</v>
      </c>
      <c r="N479" s="16">
        <f>(testdata[[#This Row],[pmo]]-N478)*Signal_Constant+N478</f>
        <v>-1.0851838988746718</v>
      </c>
    </row>
    <row r="480" spans="1:14" x14ac:dyDescent="0.25">
      <c r="A480" s="8">
        <v>479</v>
      </c>
      <c r="B480" s="4" t="s">
        <v>7</v>
      </c>
      <c r="C480" s="5" t="str">
        <f t="shared" si="7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>100*((testdata[[#This Row],[close]]-H479)/H479)</f>
        <v>1.6117729502452642</v>
      </c>
      <c r="K480" s="11">
        <f>testdata[[#This Row],[roc]]*Smoothing_Multiplier+K479*(1-Smoothing_Multiplier)</f>
        <v>-0.12712255562275632</v>
      </c>
      <c r="L480" s="11">
        <f>testdata[[#This Row],[ema35]]*10</f>
        <v>-1.2712255562275632</v>
      </c>
      <c r="M480" s="16">
        <f>(testdata[[#This Row],[ema*10]]-M479)*Smoothing_Constant+M479</f>
        <v>-1.2835408986872174</v>
      </c>
      <c r="N480" s="16">
        <f>(testdata[[#This Row],[pmo]]-N479)*Signal_Constant+N479</f>
        <v>-1.1212488079314984</v>
      </c>
    </row>
    <row r="481" spans="1:14" x14ac:dyDescent="0.25">
      <c r="A481" s="8">
        <v>480</v>
      </c>
      <c r="B481" s="4" t="s">
        <v>7</v>
      </c>
      <c r="C481" s="5" t="str">
        <f t="shared" si="7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>100*((testdata[[#This Row],[close]]-H480)/H480)</f>
        <v>0.33716475095785264</v>
      </c>
      <c r="K481" s="11">
        <f>testdata[[#This Row],[roc]]*Smoothing_Multiplier+K480*(1-Smoothing_Multiplier)</f>
        <v>-0.10059185238957866</v>
      </c>
      <c r="L481" s="11">
        <f>testdata[[#This Row],[ema35]]*10</f>
        <v>-1.0059185238957866</v>
      </c>
      <c r="M481" s="16">
        <f>(testdata[[#This Row],[ema*10]]-M480)*Smoothing_Constant+M480</f>
        <v>-1.2557786612080744</v>
      </c>
      <c r="N481" s="16">
        <f>(testdata[[#This Row],[pmo]]-N480)*Signal_Constant+N480</f>
        <v>-1.1457087812545121</v>
      </c>
    </row>
    <row r="482" spans="1:14" x14ac:dyDescent="0.25">
      <c r="A482" s="8">
        <v>481</v>
      </c>
      <c r="B482" s="4" t="s">
        <v>7</v>
      </c>
      <c r="C482" s="5" t="str">
        <f t="shared" si="7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>100*((testdata[[#This Row],[close]]-H481)/H481)</f>
        <v>2.3025813349625897</v>
      </c>
      <c r="K482" s="11">
        <f>testdata[[#This Row],[roc]]*Smoothing_Multiplier+K481*(1-Smoothing_Multiplier)</f>
        <v>3.6732329744830955E-2</v>
      </c>
      <c r="L482" s="11">
        <f>testdata[[#This Row],[ema35]]*10</f>
        <v>0.36732329744830955</v>
      </c>
      <c r="M482" s="16">
        <f>(testdata[[#This Row],[ema*10]]-M481)*Smoothing_Constant+M481</f>
        <v>-1.093468465342436</v>
      </c>
      <c r="N482" s="16">
        <f>(testdata[[#This Row],[pmo]]-N481)*Signal_Constant+N481</f>
        <v>-1.1362105419977711</v>
      </c>
    </row>
    <row r="483" spans="1:14" x14ac:dyDescent="0.25">
      <c r="A483" s="8">
        <v>482</v>
      </c>
      <c r="B483" s="4" t="s">
        <v>7</v>
      </c>
      <c r="C483" s="5" t="str">
        <f t="shared" si="7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>100*((testdata[[#This Row],[close]]-H482)/H482)</f>
        <v>-0.21649061251914481</v>
      </c>
      <c r="K483" s="11">
        <f>testdata[[#This Row],[roc]]*Smoothing_Multiplier+K482*(1-Smoothing_Multiplier)</f>
        <v>2.2262447329746624E-2</v>
      </c>
      <c r="L483" s="11">
        <f>testdata[[#This Row],[ema35]]*10</f>
        <v>0.22262447329746624</v>
      </c>
      <c r="M483" s="16">
        <f>(testdata[[#This Row],[ema*10]]-M482)*Smoothing_Constant+M482</f>
        <v>-0.9618591714784458</v>
      </c>
      <c r="N483" s="16">
        <f>(testdata[[#This Row],[pmo]]-N482)*Signal_Constant+N482</f>
        <v>-1.1045102928124393</v>
      </c>
    </row>
    <row r="484" spans="1:14" x14ac:dyDescent="0.25">
      <c r="A484" s="8">
        <v>483</v>
      </c>
      <c r="B484" s="4" t="s">
        <v>7</v>
      </c>
      <c r="C484" s="5" t="str">
        <f t="shared" si="7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>100*((testdata[[#This Row],[close]]-H483)/H483)</f>
        <v>0.60973328844499142</v>
      </c>
      <c r="K484" s="11">
        <f>testdata[[#This Row],[roc]]*Smoothing_Multiplier+K483*(1-Smoothing_Multiplier)</f>
        <v>5.5832209679189185E-2</v>
      </c>
      <c r="L484" s="11">
        <f>testdata[[#This Row],[ema35]]*10</f>
        <v>0.55832209679189182</v>
      </c>
      <c r="M484" s="16">
        <f>(testdata[[#This Row],[ema*10]]-M483)*Smoothing_Constant+M483</f>
        <v>-0.80984104465141205</v>
      </c>
      <c r="N484" s="16">
        <f>(testdata[[#This Row],[pmo]]-N483)*Signal_Constant+N483</f>
        <v>-1.0509340658740707</v>
      </c>
    </row>
    <row r="485" spans="1:14" x14ac:dyDescent="0.25">
      <c r="A485" s="8">
        <v>484</v>
      </c>
      <c r="B485" s="4" t="s">
        <v>7</v>
      </c>
      <c r="C485" s="5" t="str">
        <f t="shared" si="7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>100*((testdata[[#This Row],[close]]-H484)/H484)</f>
        <v>1.3236168947055333</v>
      </c>
      <c r="K485" s="11">
        <f>testdata[[#This Row],[roc]]*Smoothing_Multiplier+K484*(1-Smoothing_Multiplier)</f>
        <v>0.1282770488235517</v>
      </c>
      <c r="L485" s="11">
        <f>testdata[[#This Row],[ema35]]*10</f>
        <v>1.2827704882355171</v>
      </c>
      <c r="M485" s="16">
        <f>(testdata[[#This Row],[ema*10]]-M484)*Smoothing_Constant+M484</f>
        <v>-0.60057989136271916</v>
      </c>
      <c r="N485" s="16">
        <f>(testdata[[#This Row],[pmo]]-N484)*Signal_Constant+N484</f>
        <v>-0.96905148869018853</v>
      </c>
    </row>
    <row r="486" spans="1:14" x14ac:dyDescent="0.25">
      <c r="A486" s="8">
        <v>485</v>
      </c>
      <c r="B486" s="4" t="s">
        <v>7</v>
      </c>
      <c r="C486" s="5" t="str">
        <f t="shared" si="7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>100*((testdata[[#This Row],[close]]-H485)/H485)</f>
        <v>-3.2401291648319335</v>
      </c>
      <c r="K486" s="11">
        <f>testdata[[#This Row],[roc]]*Smoothing_Multiplier+K485*(1-Smoothing_Multiplier)</f>
        <v>-6.4203306242476027E-2</v>
      </c>
      <c r="L486" s="11">
        <f>testdata[[#This Row],[ema35]]*10</f>
        <v>-0.64203306242476033</v>
      </c>
      <c r="M486" s="16">
        <f>(testdata[[#This Row],[ema*10]]-M485)*Smoothing_Constant+M485</f>
        <v>-0.6047252084689233</v>
      </c>
      <c r="N486" s="16">
        <f>(testdata[[#This Row],[pmo]]-N485)*Signal_Constant+N485</f>
        <v>-0.90281034683177663</v>
      </c>
    </row>
    <row r="487" spans="1:14" x14ac:dyDescent="0.25">
      <c r="A487" s="8">
        <v>486</v>
      </c>
      <c r="B487" s="4" t="s">
        <v>7</v>
      </c>
      <c r="C487" s="5" t="str">
        <f t="shared" si="7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>100*((testdata[[#This Row],[close]]-H486)/H486)</f>
        <v>-0.151693276195524</v>
      </c>
      <c r="K487" s="11">
        <f>testdata[[#This Row],[roc]]*Smoothing_Multiplier+K486*(1-Smoothing_Multiplier)</f>
        <v>-6.9202733096935906E-2</v>
      </c>
      <c r="L487" s="11">
        <f>testdata[[#This Row],[ema35]]*10</f>
        <v>-0.69202733096935909</v>
      </c>
      <c r="M487" s="16">
        <f>(testdata[[#This Row],[ema*10]]-M486)*Smoothing_Constant+M486</f>
        <v>-0.61345542071896686</v>
      </c>
      <c r="N487" s="16">
        <f>(testdata[[#This Row],[pmo]]-N486)*Signal_Constant+N486</f>
        <v>-0.85020036026581125</v>
      </c>
    </row>
    <row r="488" spans="1:14" x14ac:dyDescent="0.25">
      <c r="A488" s="8">
        <v>487</v>
      </c>
      <c r="B488" s="4" t="s">
        <v>7</v>
      </c>
      <c r="C488" s="5" t="str">
        <f t="shared" si="7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>100*((testdata[[#This Row],[close]]-H487)/H487)</f>
        <v>-2.3244331345664495</v>
      </c>
      <c r="K488" s="11">
        <f>testdata[[#This Row],[roc]]*Smoothing_Multiplier+K487*(1-Smoothing_Multiplier)</f>
        <v>-0.19807304175233667</v>
      </c>
      <c r="L488" s="11">
        <f>testdata[[#This Row],[ema35]]*10</f>
        <v>-1.9807304175233666</v>
      </c>
      <c r="M488" s="16">
        <f>(testdata[[#This Row],[ema*10]]-M487)*Smoothing_Constant+M487</f>
        <v>-0.75018292039940682</v>
      </c>
      <c r="N488" s="16">
        <f>(testdata[[#This Row],[pmo]]-N487)*Signal_Constant+N487</f>
        <v>-0.83201537119919222</v>
      </c>
    </row>
    <row r="489" spans="1:14" x14ac:dyDescent="0.25">
      <c r="A489" s="8">
        <v>488</v>
      </c>
      <c r="B489" s="4" t="s">
        <v>7</v>
      </c>
      <c r="C489" s="5" t="str">
        <f t="shared" si="7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>100*((testdata[[#This Row],[close]]-H488)/H488)</f>
        <v>0.19053544348096943</v>
      </c>
      <c r="K489" s="11">
        <f>testdata[[#This Row],[roc]]*Smoothing_Multiplier+K488*(1-Smoothing_Multiplier)</f>
        <v>-0.17586684259614777</v>
      </c>
      <c r="L489" s="11">
        <f>testdata[[#This Row],[ema35]]*10</f>
        <v>-1.7586684259614778</v>
      </c>
      <c r="M489" s="16">
        <f>(testdata[[#This Row],[ema*10]]-M488)*Smoothing_Constant+M488</f>
        <v>-0.85103147095561393</v>
      </c>
      <c r="N489" s="16">
        <f>(testdata[[#This Row],[pmo]]-N488)*Signal_Constant+N488</f>
        <v>-0.83547284388217802</v>
      </c>
    </row>
    <row r="490" spans="1:14" x14ac:dyDescent="0.25">
      <c r="A490" s="8">
        <v>489</v>
      </c>
      <c r="B490" s="4" t="s">
        <v>7</v>
      </c>
      <c r="C490" s="5" t="str">
        <f t="shared" si="7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>100*((testdata[[#This Row],[close]]-H489)/H489)</f>
        <v>2.3286501591245155E-2</v>
      </c>
      <c r="K490" s="11">
        <f>testdata[[#This Row],[roc]]*Smoothing_Multiplier+K489*(1-Smoothing_Multiplier)</f>
        <v>-0.1644866514997253</v>
      </c>
      <c r="L490" s="11">
        <f>testdata[[#This Row],[ema35]]*10</f>
        <v>-1.644866514997253</v>
      </c>
      <c r="M490" s="16">
        <f>(testdata[[#This Row],[ema*10]]-M489)*Smoothing_Constant+M489</f>
        <v>-0.93041497535977791</v>
      </c>
      <c r="N490" s="16">
        <f>(testdata[[#This Row],[pmo]]-N489)*Signal_Constant+N489</f>
        <v>-0.85273504960537805</v>
      </c>
    </row>
    <row r="491" spans="1:14" x14ac:dyDescent="0.25">
      <c r="A491" s="8">
        <v>490</v>
      </c>
      <c r="B491" s="4" t="s">
        <v>7</v>
      </c>
      <c r="C491" s="5" t="str">
        <f t="shared" si="7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>100*((testdata[[#This Row],[close]]-H490)/H490)</f>
        <v>0.50054322520563543</v>
      </c>
      <c r="K491" s="11">
        <f>testdata[[#This Row],[roc]]*Smoothing_Multiplier+K490*(1-Smoothing_Multiplier)</f>
        <v>-0.12648494425941897</v>
      </c>
      <c r="L491" s="11">
        <f>testdata[[#This Row],[ema35]]*10</f>
        <v>-1.2648494425941896</v>
      </c>
      <c r="M491" s="16">
        <f>(testdata[[#This Row],[ema*10]]-M490)*Smoothing_Constant+M490</f>
        <v>-0.96385842208321904</v>
      </c>
      <c r="N491" s="16">
        <f>(testdata[[#This Row],[pmo]]-N490)*Signal_Constant+N490</f>
        <v>-0.87293929914680368</v>
      </c>
    </row>
    <row r="492" spans="1:14" x14ac:dyDescent="0.25">
      <c r="A492" s="8">
        <v>491</v>
      </c>
      <c r="B492" s="4" t="s">
        <v>7</v>
      </c>
      <c r="C492" s="5" t="str">
        <f t="shared" si="7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>100*((testdata[[#This Row],[close]]-H491)/H491)</f>
        <v>-3.0886838346003663E-2</v>
      </c>
      <c r="K492" s="11">
        <f>testdata[[#This Row],[roc]]*Smoothing_Multiplier+K491*(1-Smoothing_Multiplier)</f>
        <v>-0.12102219535008095</v>
      </c>
      <c r="L492" s="11">
        <f>testdata[[#This Row],[ema35]]*10</f>
        <v>-1.2102219535008094</v>
      </c>
      <c r="M492" s="16">
        <f>(testdata[[#This Row],[ema*10]]-M491)*Smoothing_Constant+M491</f>
        <v>-0.98849477522497808</v>
      </c>
      <c r="N492" s="16">
        <f>(testdata[[#This Row],[pmo]]-N491)*Signal_Constant+N491</f>
        <v>-0.89394938570647176</v>
      </c>
    </row>
    <row r="493" spans="1:14" x14ac:dyDescent="0.25">
      <c r="A493" s="8">
        <v>492</v>
      </c>
      <c r="B493" s="4" t="s">
        <v>7</v>
      </c>
      <c r="C493" s="5" t="str">
        <f t="shared" si="7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>100*((testdata[[#This Row],[close]]-H492)/H492)</f>
        <v>-1.8460587803653501</v>
      </c>
      <c r="K493" s="11">
        <f>testdata[[#This Row],[roc]]*Smoothing_Multiplier+K492*(1-Smoothing_Multiplier)</f>
        <v>-0.2195957144938106</v>
      </c>
      <c r="L493" s="11">
        <f>testdata[[#This Row],[ema35]]*10</f>
        <v>-2.1959571449381059</v>
      </c>
      <c r="M493" s="16">
        <f>(testdata[[#This Row],[ema*10]]-M492)*Smoothing_Constant+M492</f>
        <v>-1.1092410121962908</v>
      </c>
      <c r="N493" s="16">
        <f>(testdata[[#This Row],[pmo]]-N492)*Signal_Constant+N492</f>
        <v>-0.93309331779552973</v>
      </c>
    </row>
    <row r="494" spans="1:14" x14ac:dyDescent="0.25">
      <c r="A494" s="8">
        <v>493</v>
      </c>
      <c r="B494" s="4" t="s">
        <v>7</v>
      </c>
      <c r="C494" s="5" t="str">
        <f t="shared" si="7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>100*((testdata[[#This Row],[close]]-H493)/H493)</f>
        <v>-1.9634074365532204</v>
      </c>
      <c r="K494" s="11">
        <f>testdata[[#This Row],[roc]]*Smoothing_Multiplier+K493*(1-Smoothing_Multiplier)</f>
        <v>-0.31924209861149117</v>
      </c>
      <c r="L494" s="11">
        <f>testdata[[#This Row],[ema35]]*10</f>
        <v>-3.1924209861149118</v>
      </c>
      <c r="M494" s="16">
        <f>(testdata[[#This Row],[ema*10]]-M493)*Smoothing_Constant+M493</f>
        <v>-1.3175590095881529</v>
      </c>
      <c r="N494" s="16">
        <f>(testdata[[#This Row],[pmo]]-N493)*Signal_Constant+N493</f>
        <v>-1.0029961708487338</v>
      </c>
    </row>
    <row r="495" spans="1:14" x14ac:dyDescent="0.25">
      <c r="A495" s="8">
        <v>494</v>
      </c>
      <c r="B495" s="4" t="s">
        <v>7</v>
      </c>
      <c r="C495" s="5" t="str">
        <f t="shared" si="7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>100*((testdata[[#This Row],[close]]-H494)/H494)</f>
        <v>-0.10836410338738571</v>
      </c>
      <c r="K495" s="11">
        <f>testdata[[#This Row],[roc]]*Smoothing_Multiplier+K494*(1-Smoothing_Multiplier)</f>
        <v>-0.30719192745582802</v>
      </c>
      <c r="L495" s="11">
        <f>testdata[[#This Row],[ema35]]*10</f>
        <v>-3.0719192745582804</v>
      </c>
      <c r="M495" s="16">
        <f>(testdata[[#This Row],[ema*10]]-M494)*Smoothing_Constant+M494</f>
        <v>-1.4929950360851656</v>
      </c>
      <c r="N495" s="16">
        <f>(testdata[[#This Row],[pmo]]-N494)*Signal_Constant+N494</f>
        <v>-1.0920868736189941</v>
      </c>
    </row>
    <row r="496" spans="1:14" x14ac:dyDescent="0.25">
      <c r="A496" s="8">
        <v>495</v>
      </c>
      <c r="B496" s="4" t="s">
        <v>7</v>
      </c>
      <c r="C496" s="5" t="str">
        <f t="shared" si="7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>100*((testdata[[#This Row],[close]]-H495)/H495)</f>
        <v>-1.4986540238659609</v>
      </c>
      <c r="K496" s="11">
        <f>testdata[[#This Row],[roc]]*Smoothing_Multiplier+K495*(1-Smoothing_Multiplier)</f>
        <v>-0.37527547582212134</v>
      </c>
      <c r="L496" s="11">
        <f>testdata[[#This Row],[ema35]]*10</f>
        <v>-3.7527547582212133</v>
      </c>
      <c r="M496" s="16">
        <f>(testdata[[#This Row],[ema*10]]-M495)*Smoothing_Constant+M495</f>
        <v>-1.7189710082987704</v>
      </c>
      <c r="N496" s="16">
        <f>(testdata[[#This Row],[pmo]]-N495)*Signal_Constant+N495</f>
        <v>-1.2060658071971353</v>
      </c>
    </row>
    <row r="497" spans="1:14" x14ac:dyDescent="0.25">
      <c r="A497" s="8">
        <v>496</v>
      </c>
      <c r="B497" s="4" t="s">
        <v>7</v>
      </c>
      <c r="C497" s="5" t="str">
        <f t="shared" si="7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>100*((testdata[[#This Row],[close]]-H496)/H496)</f>
        <v>-1.6275085658345609</v>
      </c>
      <c r="K497" s="11">
        <f>testdata[[#This Row],[roc]]*Smoothing_Multiplier+K496*(1-Smoothing_Multiplier)</f>
        <v>-0.4468316523942607</v>
      </c>
      <c r="L497" s="11">
        <f>testdata[[#This Row],[ema35]]*10</f>
        <v>-4.4683165239426073</v>
      </c>
      <c r="M497" s="16">
        <f>(testdata[[#This Row],[ema*10]]-M496)*Smoothing_Constant+M496</f>
        <v>-1.9939055598631541</v>
      </c>
      <c r="N497" s="16">
        <f>(testdata[[#This Row],[pmo]]-N496)*Signal_Constant+N496</f>
        <v>-1.349309398590957</v>
      </c>
    </row>
    <row r="498" spans="1:14" x14ac:dyDescent="0.25">
      <c r="A498" s="8">
        <v>497</v>
      </c>
      <c r="B498" s="4" t="s">
        <v>7</v>
      </c>
      <c r="C498" s="5" t="str">
        <f t="shared" si="7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>100*((testdata[[#This Row],[close]]-H497)/H497)</f>
        <v>-2.0483476385951809</v>
      </c>
      <c r="K498" s="11">
        <f>testdata[[#This Row],[roc]]*Smoothing_Multiplier+K497*(1-Smoothing_Multiplier)</f>
        <v>-0.53834685160574181</v>
      </c>
      <c r="L498" s="11">
        <f>testdata[[#This Row],[ema35]]*10</f>
        <v>-5.3834685160574178</v>
      </c>
      <c r="M498" s="16">
        <f>(testdata[[#This Row],[ema*10]]-M497)*Smoothing_Constant+M497</f>
        <v>-2.3328618554825806</v>
      </c>
      <c r="N498" s="16">
        <f>(testdata[[#This Row],[pmo]]-N497)*Signal_Constant+N497</f>
        <v>-1.5281371180257977</v>
      </c>
    </row>
    <row r="499" spans="1:14" x14ac:dyDescent="0.25">
      <c r="A499" s="8">
        <v>498</v>
      </c>
      <c r="B499" s="4" t="s">
        <v>7</v>
      </c>
      <c r="C499" s="5" t="str">
        <f t="shared" si="7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>100*((testdata[[#This Row],[close]]-H498)/H498)</f>
        <v>-2.6414934597637814</v>
      </c>
      <c r="K499" s="11">
        <f>testdata[[#This Row],[roc]]*Smoothing_Multiplier+K498*(1-Smoothing_Multiplier)</f>
        <v>-0.65852665778620123</v>
      </c>
      <c r="L499" s="11">
        <f>testdata[[#This Row],[ema35]]*10</f>
        <v>-6.5852665778620123</v>
      </c>
      <c r="M499" s="16">
        <f>(testdata[[#This Row],[ema*10]]-M498)*Smoothing_Constant+M498</f>
        <v>-2.7581023277205237</v>
      </c>
      <c r="N499" s="16">
        <f>(testdata[[#This Row],[pmo]]-N498)*Signal_Constant+N498</f>
        <v>-1.7517671561521115</v>
      </c>
    </row>
    <row r="500" spans="1:14" x14ac:dyDescent="0.25">
      <c r="A500" s="8">
        <v>499</v>
      </c>
      <c r="B500" s="4" t="s">
        <v>7</v>
      </c>
      <c r="C500" s="5" t="str">
        <f t="shared" si="7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>100*((testdata[[#This Row],[close]]-H499)/H499)</f>
        <v>5.0523935823296684</v>
      </c>
      <c r="K500" s="11">
        <f>testdata[[#This Row],[roc]]*Smoothing_Multiplier+K499*(1-Smoothing_Multiplier)</f>
        <v>-0.33218835835100868</v>
      </c>
      <c r="L500" s="11">
        <f>testdata[[#This Row],[ema35]]*10</f>
        <v>-3.3218835835100871</v>
      </c>
      <c r="M500" s="16">
        <f>(testdata[[#This Row],[ema*10]]-M499)*Smoothing_Constant+M499</f>
        <v>-2.8144804532994798</v>
      </c>
      <c r="N500" s="16">
        <f>(testdata[[#This Row],[pmo]]-N499)*Signal_Constant+N499</f>
        <v>-1.9449877556334512</v>
      </c>
    </row>
    <row r="501" spans="1:14" x14ac:dyDescent="0.25">
      <c r="A501" s="8">
        <v>500</v>
      </c>
      <c r="B501" s="4" t="s">
        <v>7</v>
      </c>
      <c r="C501" s="5" t="str">
        <f t="shared" si="7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>100*((testdata[[#This Row],[close]]-H500)/H500)</f>
        <v>0.7656967840735045</v>
      </c>
      <c r="K501" s="11">
        <f>testdata[[#This Row],[roc]]*Smoothing_Multiplier+K500*(1-Smoothing_Multiplier)</f>
        <v>-0.26945206449817932</v>
      </c>
      <c r="L501" s="11">
        <f>testdata[[#This Row],[ema35]]*10</f>
        <v>-2.6945206449817931</v>
      </c>
      <c r="M501" s="16">
        <f>(testdata[[#This Row],[ema*10]]-M500)*Smoothing_Constant+M500</f>
        <v>-2.8024844724677109</v>
      </c>
      <c r="N501" s="16">
        <f>(testdata[[#This Row],[pmo]]-N500)*Signal_Constant+N500</f>
        <v>-2.1008962496033168</v>
      </c>
    </row>
    <row r="502" spans="1:14" x14ac:dyDescent="0.25">
      <c r="A502" s="8">
        <v>501</v>
      </c>
      <c r="B502" s="4" t="s">
        <v>7</v>
      </c>
      <c r="C502" s="5" t="str">
        <f t="shared" si="7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>100*((testdata[[#This Row],[close]]-H501)/H501)</f>
        <v>-0.12733097839480911</v>
      </c>
      <c r="K502" s="11">
        <f>testdata[[#This Row],[roc]]*Smoothing_Multiplier+K501*(1-Smoothing_Multiplier)</f>
        <v>-0.26133085957798674</v>
      </c>
      <c r="L502" s="11">
        <f>testdata[[#This Row],[ema35]]*10</f>
        <v>-2.6133085957798672</v>
      </c>
      <c r="M502" s="16">
        <f>(testdata[[#This Row],[ema*10]]-M501)*Smoothing_Constant+M501</f>
        <v>-2.7835668847989266</v>
      </c>
      <c r="N502" s="16">
        <f>(testdata[[#This Row],[pmo]]-N501)*Signal_Constant+N501</f>
        <v>-2.225018183275246</v>
      </c>
    </row>
    <row r="503" spans="1:14" x14ac:dyDescent="0.25">
      <c r="A503" s="8">
        <v>502</v>
      </c>
      <c r="B503" s="4" t="s">
        <v>7</v>
      </c>
      <c r="C503" s="5" t="str">
        <f t="shared" si="7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1">
        <f>100*((testdata[[#This Row],[close]]-H502)/H502)</f>
        <v>0.87600246761258294</v>
      </c>
      <c r="K503" s="11">
        <f>testdata[[#This Row],[roc]]*Smoothing_Multiplier+K502*(1-Smoothing_Multiplier)</f>
        <v>-0.19634038373852561</v>
      </c>
      <c r="L503" s="11">
        <f>testdata[[#This Row],[ema35]]*10</f>
        <v>-1.963403837385256</v>
      </c>
      <c r="M503" s="16">
        <f>(testdata[[#This Row],[ema*10]]-M502)*Smoothing_Constant+M502</f>
        <v>-2.7015505800575594</v>
      </c>
      <c r="N503" s="16">
        <f>(testdata[[#This Row],[pmo]]-N502)*Signal_Constant+N502</f>
        <v>-2.3116604372356666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PMO</vt:lpstr>
      <vt:lpstr>Signal_Constant</vt:lpstr>
      <vt:lpstr>Smoothing_Constant</vt:lpstr>
      <vt:lpstr>Smoothing_Multiplier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2020-11-21T20:30:01Z</dcterms:modified>
</cp:coreProperties>
</file>