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Mfi\"/>
    </mc:Choice>
  </mc:AlternateContent>
  <xr:revisionPtr revIDLastSave="0" documentId="13_ncr:1_{6408E564-0D5E-4C09-A18B-2A21BC121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I3" i="1" s="1"/>
  <c r="K3" i="1" s="1"/>
  <c r="J3" i="1" l="1"/>
  <c r="H4" i="1"/>
  <c r="I4" i="1" s="1"/>
  <c r="H5" i="1"/>
  <c r="I5" i="1" s="1"/>
  <c r="K5" i="1" s="1"/>
  <c r="H6" i="1"/>
  <c r="H7" i="1"/>
  <c r="H8" i="1"/>
  <c r="H9" i="1"/>
  <c r="I9" i="1" s="1"/>
  <c r="H10" i="1"/>
  <c r="H11" i="1"/>
  <c r="H12" i="1"/>
  <c r="H13" i="1"/>
  <c r="I13" i="1" s="1"/>
  <c r="J13" i="1" s="1"/>
  <c r="H14" i="1"/>
  <c r="H15" i="1"/>
  <c r="H16" i="1"/>
  <c r="H17" i="1"/>
  <c r="I17" i="1" s="1"/>
  <c r="H18" i="1"/>
  <c r="I18" i="1" s="1"/>
  <c r="H19" i="1"/>
  <c r="H20" i="1"/>
  <c r="H21" i="1"/>
  <c r="I21" i="1" s="1"/>
  <c r="H22" i="1"/>
  <c r="H23" i="1"/>
  <c r="H24" i="1"/>
  <c r="H25" i="1"/>
  <c r="I25" i="1" s="1"/>
  <c r="H26" i="1"/>
  <c r="I26" i="1" s="1"/>
  <c r="H27" i="1"/>
  <c r="H28" i="1"/>
  <c r="H29" i="1"/>
  <c r="I29" i="1" s="1"/>
  <c r="H30" i="1"/>
  <c r="H31" i="1"/>
  <c r="H32" i="1"/>
  <c r="H33" i="1"/>
  <c r="I33" i="1" s="1"/>
  <c r="H34" i="1"/>
  <c r="I34" i="1" s="1"/>
  <c r="H35" i="1"/>
  <c r="H36" i="1"/>
  <c r="H37" i="1"/>
  <c r="I37" i="1" s="1"/>
  <c r="K37" i="1" s="1"/>
  <c r="H38" i="1"/>
  <c r="H39" i="1"/>
  <c r="H40" i="1"/>
  <c r="H41" i="1"/>
  <c r="I41" i="1" s="1"/>
  <c r="H42" i="1"/>
  <c r="I42" i="1" s="1"/>
  <c r="H43" i="1"/>
  <c r="H44" i="1"/>
  <c r="H45" i="1"/>
  <c r="I45" i="1" s="1"/>
  <c r="J45" i="1" s="1"/>
  <c r="H46" i="1"/>
  <c r="H47" i="1"/>
  <c r="H48" i="1"/>
  <c r="H49" i="1"/>
  <c r="I49" i="1" s="1"/>
  <c r="H50" i="1"/>
  <c r="I50" i="1" s="1"/>
  <c r="H51" i="1"/>
  <c r="H52" i="1"/>
  <c r="H53" i="1"/>
  <c r="I53" i="1" s="1"/>
  <c r="H54" i="1"/>
  <c r="H55" i="1"/>
  <c r="H56" i="1"/>
  <c r="H57" i="1"/>
  <c r="I57" i="1" s="1"/>
  <c r="H58" i="1"/>
  <c r="I58" i="1" s="1"/>
  <c r="H59" i="1"/>
  <c r="H60" i="1"/>
  <c r="H61" i="1"/>
  <c r="I61" i="1" s="1"/>
  <c r="H62" i="1"/>
  <c r="H63" i="1"/>
  <c r="H64" i="1"/>
  <c r="H65" i="1"/>
  <c r="I65" i="1" s="1"/>
  <c r="H66" i="1"/>
  <c r="I66" i="1" s="1"/>
  <c r="H67" i="1"/>
  <c r="H68" i="1"/>
  <c r="H69" i="1"/>
  <c r="I69" i="1" s="1"/>
  <c r="K69" i="1" s="1"/>
  <c r="H70" i="1"/>
  <c r="H71" i="1"/>
  <c r="H72" i="1"/>
  <c r="H73" i="1"/>
  <c r="I73" i="1" s="1"/>
  <c r="H74" i="1"/>
  <c r="I74" i="1" s="1"/>
  <c r="H75" i="1"/>
  <c r="H76" i="1"/>
  <c r="H77" i="1"/>
  <c r="I77" i="1" s="1"/>
  <c r="J77" i="1" s="1"/>
  <c r="H78" i="1"/>
  <c r="H79" i="1"/>
  <c r="H80" i="1"/>
  <c r="H81" i="1"/>
  <c r="I81" i="1" s="1"/>
  <c r="H82" i="1"/>
  <c r="I82" i="1" s="1"/>
  <c r="H83" i="1"/>
  <c r="H84" i="1"/>
  <c r="H85" i="1"/>
  <c r="I85" i="1" s="1"/>
  <c r="H86" i="1"/>
  <c r="H87" i="1"/>
  <c r="H88" i="1"/>
  <c r="H89" i="1"/>
  <c r="I89" i="1" s="1"/>
  <c r="H90" i="1"/>
  <c r="I90" i="1" s="1"/>
  <c r="H91" i="1"/>
  <c r="H92" i="1"/>
  <c r="H93" i="1"/>
  <c r="I93" i="1" s="1"/>
  <c r="H94" i="1"/>
  <c r="H95" i="1"/>
  <c r="H96" i="1"/>
  <c r="H97" i="1"/>
  <c r="I97" i="1" s="1"/>
  <c r="H98" i="1"/>
  <c r="I98" i="1" s="1"/>
  <c r="H99" i="1"/>
  <c r="H100" i="1"/>
  <c r="H101" i="1"/>
  <c r="I101" i="1" s="1"/>
  <c r="K101" i="1" s="1"/>
  <c r="H102" i="1"/>
  <c r="H103" i="1"/>
  <c r="H104" i="1"/>
  <c r="H105" i="1"/>
  <c r="I105" i="1" s="1"/>
  <c r="H106" i="1"/>
  <c r="I106" i="1" s="1"/>
  <c r="H107" i="1"/>
  <c r="H108" i="1"/>
  <c r="H109" i="1"/>
  <c r="I109" i="1" s="1"/>
  <c r="H110" i="1"/>
  <c r="H111" i="1"/>
  <c r="H112" i="1"/>
  <c r="H113" i="1"/>
  <c r="I113" i="1" s="1"/>
  <c r="H114" i="1"/>
  <c r="I114" i="1" s="1"/>
  <c r="H115" i="1"/>
  <c r="H116" i="1"/>
  <c r="H117" i="1"/>
  <c r="I117" i="1" s="1"/>
  <c r="K117" i="1" s="1"/>
  <c r="H118" i="1"/>
  <c r="H119" i="1"/>
  <c r="H120" i="1"/>
  <c r="H121" i="1"/>
  <c r="I121" i="1" s="1"/>
  <c r="H122" i="1"/>
  <c r="I122" i="1" s="1"/>
  <c r="H123" i="1"/>
  <c r="H124" i="1"/>
  <c r="H125" i="1"/>
  <c r="I125" i="1" s="1"/>
  <c r="J125" i="1" s="1"/>
  <c r="H126" i="1"/>
  <c r="H127" i="1"/>
  <c r="H128" i="1"/>
  <c r="H129" i="1"/>
  <c r="I129" i="1" s="1"/>
  <c r="H130" i="1"/>
  <c r="I130" i="1" s="1"/>
  <c r="H131" i="1"/>
  <c r="H132" i="1"/>
  <c r="H133" i="1"/>
  <c r="I133" i="1" s="1"/>
  <c r="K133" i="1" s="1"/>
  <c r="H134" i="1"/>
  <c r="H135" i="1"/>
  <c r="H136" i="1"/>
  <c r="H137" i="1"/>
  <c r="I137" i="1" s="1"/>
  <c r="H138" i="1"/>
  <c r="I138" i="1" s="1"/>
  <c r="H139" i="1"/>
  <c r="H140" i="1"/>
  <c r="H141" i="1"/>
  <c r="I141" i="1" s="1"/>
  <c r="J141" i="1" s="1"/>
  <c r="H142" i="1"/>
  <c r="H143" i="1"/>
  <c r="H144" i="1"/>
  <c r="H145" i="1"/>
  <c r="I145" i="1" s="1"/>
  <c r="H146" i="1"/>
  <c r="I146" i="1" s="1"/>
  <c r="K146" i="1" s="1"/>
  <c r="H147" i="1"/>
  <c r="H148" i="1"/>
  <c r="H149" i="1"/>
  <c r="I149" i="1" s="1"/>
  <c r="H150" i="1"/>
  <c r="H151" i="1"/>
  <c r="H152" i="1"/>
  <c r="H153" i="1"/>
  <c r="I153" i="1" s="1"/>
  <c r="H154" i="1"/>
  <c r="I154" i="1" s="1"/>
  <c r="H155" i="1"/>
  <c r="H156" i="1"/>
  <c r="H157" i="1"/>
  <c r="I157" i="1" s="1"/>
  <c r="J157" i="1" s="1"/>
  <c r="H158" i="1"/>
  <c r="H159" i="1"/>
  <c r="H160" i="1"/>
  <c r="H161" i="1"/>
  <c r="I161" i="1" s="1"/>
  <c r="H162" i="1"/>
  <c r="I162" i="1" s="1"/>
  <c r="H163" i="1"/>
  <c r="H164" i="1"/>
  <c r="H165" i="1"/>
  <c r="I165" i="1" s="1"/>
  <c r="K165" i="1" s="1"/>
  <c r="H166" i="1"/>
  <c r="H167" i="1"/>
  <c r="H168" i="1"/>
  <c r="H169" i="1"/>
  <c r="I169" i="1" s="1"/>
  <c r="H170" i="1"/>
  <c r="I170" i="1" s="1"/>
  <c r="H171" i="1"/>
  <c r="H172" i="1"/>
  <c r="H173" i="1"/>
  <c r="I173" i="1" s="1"/>
  <c r="H174" i="1"/>
  <c r="H175" i="1"/>
  <c r="H176" i="1"/>
  <c r="H177" i="1"/>
  <c r="I177" i="1" s="1"/>
  <c r="H178" i="1"/>
  <c r="I178" i="1" s="1"/>
  <c r="K178" i="1" s="1"/>
  <c r="H179" i="1"/>
  <c r="H180" i="1"/>
  <c r="H181" i="1"/>
  <c r="I181" i="1" s="1"/>
  <c r="H182" i="1"/>
  <c r="H183" i="1"/>
  <c r="H184" i="1"/>
  <c r="H185" i="1"/>
  <c r="I185" i="1" s="1"/>
  <c r="H186" i="1"/>
  <c r="I186" i="1" s="1"/>
  <c r="H187" i="1"/>
  <c r="H188" i="1"/>
  <c r="H189" i="1"/>
  <c r="I189" i="1" s="1"/>
  <c r="H190" i="1"/>
  <c r="H191" i="1"/>
  <c r="H192" i="1"/>
  <c r="H193" i="1"/>
  <c r="I193" i="1" s="1"/>
  <c r="H194" i="1"/>
  <c r="I194" i="1" s="1"/>
  <c r="H195" i="1"/>
  <c r="H196" i="1"/>
  <c r="H197" i="1"/>
  <c r="I197" i="1" s="1"/>
  <c r="H198" i="1"/>
  <c r="H199" i="1"/>
  <c r="H200" i="1"/>
  <c r="H201" i="1"/>
  <c r="I201" i="1" s="1"/>
  <c r="H202" i="1"/>
  <c r="I202" i="1" s="1"/>
  <c r="H203" i="1"/>
  <c r="H204" i="1"/>
  <c r="H205" i="1"/>
  <c r="I205" i="1" s="1"/>
  <c r="H206" i="1"/>
  <c r="H207" i="1"/>
  <c r="H208" i="1"/>
  <c r="H209" i="1"/>
  <c r="I209" i="1" s="1"/>
  <c r="H210" i="1"/>
  <c r="I210" i="1" s="1"/>
  <c r="H211" i="1"/>
  <c r="H212" i="1"/>
  <c r="H213" i="1"/>
  <c r="I213" i="1" s="1"/>
  <c r="H214" i="1"/>
  <c r="H215" i="1"/>
  <c r="H216" i="1"/>
  <c r="H217" i="1"/>
  <c r="I217" i="1" s="1"/>
  <c r="H218" i="1"/>
  <c r="I218" i="1" s="1"/>
  <c r="J218" i="1" s="1"/>
  <c r="H219" i="1"/>
  <c r="H220" i="1"/>
  <c r="H221" i="1"/>
  <c r="I221" i="1" s="1"/>
  <c r="H222" i="1"/>
  <c r="H223" i="1"/>
  <c r="H224" i="1"/>
  <c r="H225" i="1"/>
  <c r="I225" i="1" s="1"/>
  <c r="H226" i="1"/>
  <c r="I226" i="1" s="1"/>
  <c r="H227" i="1"/>
  <c r="H228" i="1"/>
  <c r="H229" i="1"/>
  <c r="I229" i="1" s="1"/>
  <c r="H230" i="1"/>
  <c r="H231" i="1"/>
  <c r="H232" i="1"/>
  <c r="H233" i="1"/>
  <c r="I233" i="1" s="1"/>
  <c r="H234" i="1"/>
  <c r="I234" i="1" s="1"/>
  <c r="H235" i="1"/>
  <c r="H236" i="1"/>
  <c r="H237" i="1"/>
  <c r="I237" i="1" s="1"/>
  <c r="H238" i="1"/>
  <c r="H239" i="1"/>
  <c r="H240" i="1"/>
  <c r="H241" i="1"/>
  <c r="I241" i="1" s="1"/>
  <c r="H242" i="1"/>
  <c r="I242" i="1" s="1"/>
  <c r="H243" i="1"/>
  <c r="H244" i="1"/>
  <c r="H245" i="1"/>
  <c r="I245" i="1" s="1"/>
  <c r="H246" i="1"/>
  <c r="H247" i="1"/>
  <c r="H248" i="1"/>
  <c r="H249" i="1"/>
  <c r="I249" i="1" s="1"/>
  <c r="H250" i="1"/>
  <c r="I250" i="1" s="1"/>
  <c r="H251" i="1"/>
  <c r="H252" i="1"/>
  <c r="H253" i="1"/>
  <c r="I253" i="1" s="1"/>
  <c r="H254" i="1"/>
  <c r="H255" i="1"/>
  <c r="H256" i="1"/>
  <c r="H257" i="1"/>
  <c r="I257" i="1" s="1"/>
  <c r="H258" i="1"/>
  <c r="I258" i="1" s="1"/>
  <c r="H259" i="1"/>
  <c r="H260" i="1"/>
  <c r="H261" i="1"/>
  <c r="I261" i="1" s="1"/>
  <c r="H262" i="1"/>
  <c r="H263" i="1"/>
  <c r="H264" i="1"/>
  <c r="H265" i="1"/>
  <c r="I265" i="1" s="1"/>
  <c r="H266" i="1"/>
  <c r="I266" i="1" s="1"/>
  <c r="H267" i="1"/>
  <c r="H268" i="1"/>
  <c r="H269" i="1"/>
  <c r="I269" i="1" s="1"/>
  <c r="H270" i="1"/>
  <c r="H271" i="1"/>
  <c r="H272" i="1"/>
  <c r="H273" i="1"/>
  <c r="I273" i="1" s="1"/>
  <c r="H274" i="1"/>
  <c r="I274" i="1" s="1"/>
  <c r="H275" i="1"/>
  <c r="H276" i="1"/>
  <c r="H277" i="1"/>
  <c r="I277" i="1" s="1"/>
  <c r="H278" i="1"/>
  <c r="H279" i="1"/>
  <c r="H280" i="1"/>
  <c r="H281" i="1"/>
  <c r="I281" i="1" s="1"/>
  <c r="H282" i="1"/>
  <c r="I282" i="1" s="1"/>
  <c r="H283" i="1"/>
  <c r="H284" i="1"/>
  <c r="H285" i="1"/>
  <c r="I285" i="1" s="1"/>
  <c r="H286" i="1"/>
  <c r="H287" i="1"/>
  <c r="H288" i="1"/>
  <c r="H289" i="1"/>
  <c r="I289" i="1" s="1"/>
  <c r="H290" i="1"/>
  <c r="I290" i="1" s="1"/>
  <c r="H291" i="1"/>
  <c r="H292" i="1"/>
  <c r="H293" i="1"/>
  <c r="I293" i="1" s="1"/>
  <c r="H294" i="1"/>
  <c r="H295" i="1"/>
  <c r="H296" i="1"/>
  <c r="H297" i="1"/>
  <c r="I297" i="1" s="1"/>
  <c r="H298" i="1"/>
  <c r="I298" i="1" s="1"/>
  <c r="H299" i="1"/>
  <c r="H300" i="1"/>
  <c r="H301" i="1"/>
  <c r="I301" i="1" s="1"/>
  <c r="J301" i="1" s="1"/>
  <c r="H302" i="1"/>
  <c r="H303" i="1"/>
  <c r="H304" i="1"/>
  <c r="H305" i="1"/>
  <c r="I305" i="1" s="1"/>
  <c r="H306" i="1"/>
  <c r="I306" i="1" s="1"/>
  <c r="H307" i="1"/>
  <c r="H308" i="1"/>
  <c r="H309" i="1"/>
  <c r="I309" i="1" s="1"/>
  <c r="H310" i="1"/>
  <c r="H311" i="1"/>
  <c r="H312" i="1"/>
  <c r="H313" i="1"/>
  <c r="I313" i="1" s="1"/>
  <c r="H314" i="1"/>
  <c r="I314" i="1" s="1"/>
  <c r="H315" i="1"/>
  <c r="H316" i="1"/>
  <c r="H317" i="1"/>
  <c r="I317" i="1" s="1"/>
  <c r="H318" i="1"/>
  <c r="H319" i="1"/>
  <c r="H320" i="1"/>
  <c r="H321" i="1"/>
  <c r="I321" i="1" s="1"/>
  <c r="H322" i="1"/>
  <c r="I322" i="1" s="1"/>
  <c r="H323" i="1"/>
  <c r="H324" i="1"/>
  <c r="H325" i="1"/>
  <c r="I325" i="1" s="1"/>
  <c r="H326" i="1"/>
  <c r="H327" i="1"/>
  <c r="H328" i="1"/>
  <c r="H329" i="1"/>
  <c r="I329" i="1" s="1"/>
  <c r="H330" i="1"/>
  <c r="I330" i="1" s="1"/>
  <c r="H331" i="1"/>
  <c r="H332" i="1"/>
  <c r="H333" i="1"/>
  <c r="I333" i="1" s="1"/>
  <c r="H334" i="1"/>
  <c r="H335" i="1"/>
  <c r="H336" i="1"/>
  <c r="H337" i="1"/>
  <c r="I337" i="1" s="1"/>
  <c r="H338" i="1"/>
  <c r="I338" i="1" s="1"/>
  <c r="H339" i="1"/>
  <c r="H340" i="1"/>
  <c r="H341" i="1"/>
  <c r="I341" i="1" s="1"/>
  <c r="H342" i="1"/>
  <c r="H343" i="1"/>
  <c r="H344" i="1"/>
  <c r="H345" i="1"/>
  <c r="I345" i="1" s="1"/>
  <c r="H346" i="1"/>
  <c r="I346" i="1" s="1"/>
  <c r="H347" i="1"/>
  <c r="H348" i="1"/>
  <c r="H349" i="1"/>
  <c r="I349" i="1" s="1"/>
  <c r="H350" i="1"/>
  <c r="H351" i="1"/>
  <c r="H352" i="1"/>
  <c r="H353" i="1"/>
  <c r="I353" i="1" s="1"/>
  <c r="H354" i="1"/>
  <c r="I354" i="1" s="1"/>
  <c r="H355" i="1"/>
  <c r="H356" i="1"/>
  <c r="H357" i="1"/>
  <c r="I357" i="1" s="1"/>
  <c r="H358" i="1"/>
  <c r="H359" i="1"/>
  <c r="H360" i="1"/>
  <c r="H361" i="1"/>
  <c r="I361" i="1" s="1"/>
  <c r="H362" i="1"/>
  <c r="I362" i="1" s="1"/>
  <c r="H363" i="1"/>
  <c r="H364" i="1"/>
  <c r="H365" i="1"/>
  <c r="I365" i="1" s="1"/>
  <c r="J365" i="1" s="1"/>
  <c r="H366" i="1"/>
  <c r="H367" i="1"/>
  <c r="H368" i="1"/>
  <c r="H369" i="1"/>
  <c r="I369" i="1" s="1"/>
  <c r="H370" i="1"/>
  <c r="I370" i="1" s="1"/>
  <c r="H371" i="1"/>
  <c r="H372" i="1"/>
  <c r="H373" i="1"/>
  <c r="H374" i="1"/>
  <c r="H375" i="1"/>
  <c r="H376" i="1"/>
  <c r="H377" i="1"/>
  <c r="I377" i="1" s="1"/>
  <c r="H378" i="1"/>
  <c r="I378" i="1" s="1"/>
  <c r="H379" i="1"/>
  <c r="H380" i="1"/>
  <c r="H381" i="1"/>
  <c r="I381" i="1" s="1"/>
  <c r="H382" i="1"/>
  <c r="H383" i="1"/>
  <c r="H384" i="1"/>
  <c r="H385" i="1"/>
  <c r="I385" i="1" s="1"/>
  <c r="H386" i="1"/>
  <c r="I386" i="1" s="1"/>
  <c r="H387" i="1"/>
  <c r="H388" i="1"/>
  <c r="H389" i="1"/>
  <c r="I389" i="1" s="1"/>
  <c r="H390" i="1"/>
  <c r="H391" i="1"/>
  <c r="H392" i="1"/>
  <c r="H393" i="1"/>
  <c r="I393" i="1" s="1"/>
  <c r="H394" i="1"/>
  <c r="I394" i="1" s="1"/>
  <c r="H395" i="1"/>
  <c r="H396" i="1"/>
  <c r="H397" i="1"/>
  <c r="I397" i="1" s="1"/>
  <c r="J397" i="1" s="1"/>
  <c r="H398" i="1"/>
  <c r="H399" i="1"/>
  <c r="H400" i="1"/>
  <c r="H401" i="1"/>
  <c r="I401" i="1" s="1"/>
  <c r="H402" i="1"/>
  <c r="I402" i="1" s="1"/>
  <c r="H403" i="1"/>
  <c r="H404" i="1"/>
  <c r="H405" i="1"/>
  <c r="I405" i="1" s="1"/>
  <c r="H406" i="1"/>
  <c r="H407" i="1"/>
  <c r="H408" i="1"/>
  <c r="H409" i="1"/>
  <c r="I409" i="1" s="1"/>
  <c r="H410" i="1"/>
  <c r="I410" i="1" s="1"/>
  <c r="H411" i="1"/>
  <c r="H412" i="1"/>
  <c r="H413" i="1"/>
  <c r="I413" i="1" s="1"/>
  <c r="H414" i="1"/>
  <c r="H415" i="1"/>
  <c r="H416" i="1"/>
  <c r="H417" i="1"/>
  <c r="I417" i="1" s="1"/>
  <c r="H418" i="1"/>
  <c r="I418" i="1" s="1"/>
  <c r="H419" i="1"/>
  <c r="H420" i="1"/>
  <c r="H421" i="1"/>
  <c r="I421" i="1" s="1"/>
  <c r="H422" i="1"/>
  <c r="H423" i="1"/>
  <c r="H424" i="1"/>
  <c r="H425" i="1"/>
  <c r="I425" i="1" s="1"/>
  <c r="H426" i="1"/>
  <c r="I426" i="1" s="1"/>
  <c r="H427" i="1"/>
  <c r="H428" i="1"/>
  <c r="H429" i="1"/>
  <c r="I429" i="1" s="1"/>
  <c r="H430" i="1"/>
  <c r="H431" i="1"/>
  <c r="H432" i="1"/>
  <c r="H433" i="1"/>
  <c r="I433" i="1" s="1"/>
  <c r="H434" i="1"/>
  <c r="I434" i="1" s="1"/>
  <c r="H435" i="1"/>
  <c r="H436" i="1"/>
  <c r="H437" i="1"/>
  <c r="I437" i="1" s="1"/>
  <c r="H438" i="1"/>
  <c r="H439" i="1"/>
  <c r="H440" i="1"/>
  <c r="H441" i="1"/>
  <c r="I441" i="1" s="1"/>
  <c r="H442" i="1"/>
  <c r="I442" i="1" s="1"/>
  <c r="H443" i="1"/>
  <c r="H444" i="1"/>
  <c r="H445" i="1"/>
  <c r="I445" i="1" s="1"/>
  <c r="J445" i="1" s="1"/>
  <c r="H446" i="1"/>
  <c r="H447" i="1"/>
  <c r="H448" i="1"/>
  <c r="H449" i="1"/>
  <c r="I449" i="1" s="1"/>
  <c r="H450" i="1"/>
  <c r="I450" i="1" s="1"/>
  <c r="H451" i="1"/>
  <c r="H452" i="1"/>
  <c r="H453" i="1"/>
  <c r="I453" i="1" s="1"/>
  <c r="H454" i="1"/>
  <c r="H455" i="1"/>
  <c r="H456" i="1"/>
  <c r="H457" i="1"/>
  <c r="I457" i="1" s="1"/>
  <c r="H458" i="1"/>
  <c r="I458" i="1" s="1"/>
  <c r="H459" i="1"/>
  <c r="H460" i="1"/>
  <c r="H461" i="1"/>
  <c r="I461" i="1" s="1"/>
  <c r="J461" i="1" s="1"/>
  <c r="H462" i="1"/>
  <c r="H463" i="1"/>
  <c r="H464" i="1"/>
  <c r="H465" i="1"/>
  <c r="I465" i="1" s="1"/>
  <c r="H466" i="1"/>
  <c r="I466" i="1" s="1"/>
  <c r="H467" i="1"/>
  <c r="H468" i="1"/>
  <c r="H469" i="1"/>
  <c r="I469" i="1" s="1"/>
  <c r="H470" i="1"/>
  <c r="H471" i="1"/>
  <c r="H472" i="1"/>
  <c r="H473" i="1"/>
  <c r="I473" i="1" s="1"/>
  <c r="H474" i="1"/>
  <c r="I474" i="1" s="1"/>
  <c r="H475" i="1"/>
  <c r="H476" i="1"/>
  <c r="H477" i="1"/>
  <c r="I477" i="1" s="1"/>
  <c r="J477" i="1" s="1"/>
  <c r="H478" i="1"/>
  <c r="H479" i="1"/>
  <c r="H480" i="1"/>
  <c r="H481" i="1"/>
  <c r="I481" i="1" s="1"/>
  <c r="H482" i="1"/>
  <c r="I482" i="1" s="1"/>
  <c r="H483" i="1"/>
  <c r="H484" i="1"/>
  <c r="H485" i="1"/>
  <c r="I485" i="1" s="1"/>
  <c r="H486" i="1"/>
  <c r="H487" i="1"/>
  <c r="H488" i="1"/>
  <c r="H489" i="1"/>
  <c r="I489" i="1" s="1"/>
  <c r="H490" i="1"/>
  <c r="I490" i="1" s="1"/>
  <c r="H491" i="1"/>
  <c r="H492" i="1"/>
  <c r="H493" i="1"/>
  <c r="I493" i="1" s="1"/>
  <c r="J493" i="1" s="1"/>
  <c r="H494" i="1"/>
  <c r="H495" i="1"/>
  <c r="H496" i="1"/>
  <c r="H497" i="1"/>
  <c r="I497" i="1" s="1"/>
  <c r="H498" i="1"/>
  <c r="I498" i="1" s="1"/>
  <c r="H499" i="1"/>
  <c r="H500" i="1"/>
  <c r="H501" i="1"/>
  <c r="I501" i="1" s="1"/>
  <c r="H502" i="1"/>
  <c r="H503" i="1"/>
  <c r="I373" i="1" l="1"/>
  <c r="I499" i="1"/>
  <c r="K499" i="1" s="1"/>
  <c r="I491" i="1"/>
  <c r="K491" i="1" s="1"/>
  <c r="I483" i="1"/>
  <c r="K483" i="1" s="1"/>
  <c r="I475" i="1"/>
  <c r="K475" i="1" s="1"/>
  <c r="I467" i="1"/>
  <c r="K467" i="1" s="1"/>
  <c r="I459" i="1"/>
  <c r="K459" i="1" s="1"/>
  <c r="I451" i="1"/>
  <c r="K451" i="1" s="1"/>
  <c r="I443" i="1"/>
  <c r="K443" i="1" s="1"/>
  <c r="I435" i="1"/>
  <c r="K435" i="1" s="1"/>
  <c r="I427" i="1"/>
  <c r="K427" i="1" s="1"/>
  <c r="I419" i="1"/>
  <c r="K419" i="1" s="1"/>
  <c r="I411" i="1"/>
  <c r="K411" i="1" s="1"/>
  <c r="I403" i="1"/>
  <c r="K403" i="1" s="1"/>
  <c r="I395" i="1"/>
  <c r="K395" i="1" s="1"/>
  <c r="I387" i="1"/>
  <c r="K387" i="1" s="1"/>
  <c r="I379" i="1"/>
  <c r="K379" i="1" s="1"/>
  <c r="I371" i="1"/>
  <c r="K371" i="1" s="1"/>
  <c r="I363" i="1"/>
  <c r="K363" i="1" s="1"/>
  <c r="I355" i="1"/>
  <c r="K355" i="1" s="1"/>
  <c r="I347" i="1"/>
  <c r="K347" i="1" s="1"/>
  <c r="I339" i="1"/>
  <c r="K339" i="1" s="1"/>
  <c r="I331" i="1"/>
  <c r="K331" i="1" s="1"/>
  <c r="I323" i="1"/>
  <c r="K323" i="1" s="1"/>
  <c r="I315" i="1"/>
  <c r="K315" i="1" s="1"/>
  <c r="I307" i="1"/>
  <c r="K307" i="1" s="1"/>
  <c r="I299" i="1"/>
  <c r="K299" i="1" s="1"/>
  <c r="I291" i="1"/>
  <c r="K291" i="1" s="1"/>
  <c r="I283" i="1"/>
  <c r="K283" i="1" s="1"/>
  <c r="I275" i="1"/>
  <c r="K275" i="1" s="1"/>
  <c r="I267" i="1"/>
  <c r="K267" i="1" s="1"/>
  <c r="I259" i="1"/>
  <c r="K259" i="1" s="1"/>
  <c r="I251" i="1"/>
  <c r="K251" i="1" s="1"/>
  <c r="I243" i="1"/>
  <c r="K243" i="1" s="1"/>
  <c r="I235" i="1"/>
  <c r="K235" i="1" s="1"/>
  <c r="I227" i="1"/>
  <c r="K227" i="1" s="1"/>
  <c r="I219" i="1"/>
  <c r="K219" i="1" s="1"/>
  <c r="I211" i="1"/>
  <c r="K211" i="1" s="1"/>
  <c r="I203" i="1"/>
  <c r="K203" i="1" s="1"/>
  <c r="I195" i="1"/>
  <c r="K195" i="1" s="1"/>
  <c r="I187" i="1"/>
  <c r="K187" i="1" s="1"/>
  <c r="I179" i="1"/>
  <c r="K179" i="1" s="1"/>
  <c r="I171" i="1"/>
  <c r="I163" i="1"/>
  <c r="I155" i="1"/>
  <c r="I147" i="1"/>
  <c r="K147" i="1" s="1"/>
  <c r="I139" i="1"/>
  <c r="K139" i="1" s="1"/>
  <c r="I131" i="1"/>
  <c r="K131" i="1" s="1"/>
  <c r="I123" i="1"/>
  <c r="I115" i="1"/>
  <c r="I107" i="1"/>
  <c r="I99" i="1"/>
  <c r="I91" i="1"/>
  <c r="I83" i="1"/>
  <c r="I75" i="1"/>
  <c r="K75" i="1" s="1"/>
  <c r="I67" i="1"/>
  <c r="K67" i="1" s="1"/>
  <c r="I59" i="1"/>
  <c r="K59" i="1" s="1"/>
  <c r="I51" i="1"/>
  <c r="K51" i="1" s="1"/>
  <c r="I43" i="1"/>
  <c r="K43" i="1" s="1"/>
  <c r="I35" i="1"/>
  <c r="K35" i="1" s="1"/>
  <c r="I27" i="1"/>
  <c r="K27" i="1" s="1"/>
  <c r="I19" i="1"/>
  <c r="K19" i="1" s="1"/>
  <c r="I11" i="1"/>
  <c r="K11" i="1" s="1"/>
  <c r="I502" i="1"/>
  <c r="J502" i="1" s="1"/>
  <c r="I494" i="1"/>
  <c r="I486" i="1"/>
  <c r="I478" i="1"/>
  <c r="I470" i="1"/>
  <c r="I462" i="1"/>
  <c r="I454" i="1"/>
  <c r="K454" i="1" s="1"/>
  <c r="I446" i="1"/>
  <c r="K446" i="1" s="1"/>
  <c r="I438" i="1"/>
  <c r="K438" i="1" s="1"/>
  <c r="I430" i="1"/>
  <c r="I422" i="1"/>
  <c r="I414" i="1"/>
  <c r="I406" i="1"/>
  <c r="I398" i="1"/>
  <c r="I390" i="1"/>
  <c r="K390" i="1" s="1"/>
  <c r="I382" i="1"/>
  <c r="K382" i="1" s="1"/>
  <c r="I374" i="1"/>
  <c r="J374" i="1" s="1"/>
  <c r="I366" i="1"/>
  <c r="I358" i="1"/>
  <c r="I350" i="1"/>
  <c r="I342" i="1"/>
  <c r="I334" i="1"/>
  <c r="I326" i="1"/>
  <c r="K326" i="1" s="1"/>
  <c r="I318" i="1"/>
  <c r="K318" i="1" s="1"/>
  <c r="I310" i="1"/>
  <c r="K310" i="1" s="1"/>
  <c r="I302" i="1"/>
  <c r="I294" i="1"/>
  <c r="I286" i="1"/>
  <c r="I278" i="1"/>
  <c r="I270" i="1"/>
  <c r="I262" i="1"/>
  <c r="K262" i="1" s="1"/>
  <c r="I254" i="1"/>
  <c r="K254" i="1" s="1"/>
  <c r="I246" i="1"/>
  <c r="J246" i="1" s="1"/>
  <c r="I238" i="1"/>
  <c r="I230" i="1"/>
  <c r="I222" i="1"/>
  <c r="I214" i="1"/>
  <c r="I206" i="1"/>
  <c r="I198" i="1"/>
  <c r="K198" i="1" s="1"/>
  <c r="I190" i="1"/>
  <c r="K190" i="1" s="1"/>
  <c r="I182" i="1"/>
  <c r="K182" i="1" s="1"/>
  <c r="I174" i="1"/>
  <c r="I166" i="1"/>
  <c r="K166" i="1" s="1"/>
  <c r="I158" i="1"/>
  <c r="K158" i="1" s="1"/>
  <c r="I150" i="1"/>
  <c r="K150" i="1" s="1"/>
  <c r="I142" i="1"/>
  <c r="K142" i="1" s="1"/>
  <c r="I134" i="1"/>
  <c r="J134" i="1" s="1"/>
  <c r="I126" i="1"/>
  <c r="J126" i="1" s="1"/>
  <c r="I118" i="1"/>
  <c r="J118" i="1" s="1"/>
  <c r="I110" i="1"/>
  <c r="I102" i="1"/>
  <c r="I94" i="1"/>
  <c r="I86" i="1"/>
  <c r="I78" i="1"/>
  <c r="I70" i="1"/>
  <c r="J70" i="1" s="1"/>
  <c r="I62" i="1"/>
  <c r="J62" i="1" s="1"/>
  <c r="I54" i="1"/>
  <c r="J54" i="1" s="1"/>
  <c r="I46" i="1"/>
  <c r="I38" i="1"/>
  <c r="I30" i="1"/>
  <c r="I22" i="1"/>
  <c r="I14" i="1"/>
  <c r="I6" i="1"/>
  <c r="J6" i="1" s="1"/>
  <c r="I500" i="1"/>
  <c r="K500" i="1" s="1"/>
  <c r="I492" i="1"/>
  <c r="J492" i="1" s="1"/>
  <c r="I484" i="1"/>
  <c r="K484" i="1" s="1"/>
  <c r="I476" i="1"/>
  <c r="J476" i="1" s="1"/>
  <c r="I468" i="1"/>
  <c r="K468" i="1" s="1"/>
  <c r="I460" i="1"/>
  <c r="J460" i="1" s="1"/>
  <c r="I452" i="1"/>
  <c r="K452" i="1" s="1"/>
  <c r="I444" i="1"/>
  <c r="K444" i="1" s="1"/>
  <c r="I436" i="1"/>
  <c r="K436" i="1" s="1"/>
  <c r="I428" i="1"/>
  <c r="J428" i="1" s="1"/>
  <c r="I420" i="1"/>
  <c r="K420" i="1" s="1"/>
  <c r="I412" i="1"/>
  <c r="J412" i="1" s="1"/>
  <c r="I404" i="1"/>
  <c r="K404" i="1" s="1"/>
  <c r="I396" i="1"/>
  <c r="J396" i="1" s="1"/>
  <c r="I388" i="1"/>
  <c r="K388" i="1" s="1"/>
  <c r="I380" i="1"/>
  <c r="K380" i="1" s="1"/>
  <c r="I372" i="1"/>
  <c r="K372" i="1" s="1"/>
  <c r="I364" i="1"/>
  <c r="J364" i="1" s="1"/>
  <c r="I356" i="1"/>
  <c r="K356" i="1" s="1"/>
  <c r="I348" i="1"/>
  <c r="J348" i="1" s="1"/>
  <c r="I340" i="1"/>
  <c r="K340" i="1" s="1"/>
  <c r="I332" i="1"/>
  <c r="J332" i="1" s="1"/>
  <c r="I324" i="1"/>
  <c r="K324" i="1" s="1"/>
  <c r="I316" i="1"/>
  <c r="K316" i="1" s="1"/>
  <c r="I308" i="1"/>
  <c r="K308" i="1" s="1"/>
  <c r="I300" i="1"/>
  <c r="J300" i="1" s="1"/>
  <c r="I292" i="1"/>
  <c r="K292" i="1" s="1"/>
  <c r="I284" i="1"/>
  <c r="J284" i="1" s="1"/>
  <c r="I276" i="1"/>
  <c r="K276" i="1" s="1"/>
  <c r="I268" i="1"/>
  <c r="J268" i="1" s="1"/>
  <c r="I260" i="1"/>
  <c r="K260" i="1" s="1"/>
  <c r="I252" i="1"/>
  <c r="K252" i="1" s="1"/>
  <c r="I244" i="1"/>
  <c r="K244" i="1" s="1"/>
  <c r="I236" i="1"/>
  <c r="J236" i="1" s="1"/>
  <c r="I228" i="1"/>
  <c r="K228" i="1" s="1"/>
  <c r="I220" i="1"/>
  <c r="J220" i="1" s="1"/>
  <c r="I212" i="1"/>
  <c r="K212" i="1" s="1"/>
  <c r="I204" i="1"/>
  <c r="K204" i="1" s="1"/>
  <c r="I196" i="1"/>
  <c r="K196" i="1" s="1"/>
  <c r="I188" i="1"/>
  <c r="K188" i="1" s="1"/>
  <c r="I180" i="1"/>
  <c r="J180" i="1" s="1"/>
  <c r="I172" i="1"/>
  <c r="K172" i="1" s="1"/>
  <c r="I164" i="1"/>
  <c r="I156" i="1"/>
  <c r="J156" i="1" s="1"/>
  <c r="I148" i="1"/>
  <c r="J148" i="1" s="1"/>
  <c r="I140" i="1"/>
  <c r="I132" i="1"/>
  <c r="I124" i="1"/>
  <c r="J124" i="1" s="1"/>
  <c r="I116" i="1"/>
  <c r="J116" i="1" s="1"/>
  <c r="I108" i="1"/>
  <c r="K108" i="1" s="1"/>
  <c r="I100" i="1"/>
  <c r="I92" i="1"/>
  <c r="J92" i="1" s="1"/>
  <c r="I84" i="1"/>
  <c r="J84" i="1" s="1"/>
  <c r="I76" i="1"/>
  <c r="I68" i="1"/>
  <c r="I60" i="1"/>
  <c r="J60" i="1" s="1"/>
  <c r="I52" i="1"/>
  <c r="J52" i="1" s="1"/>
  <c r="I44" i="1"/>
  <c r="J44" i="1" s="1"/>
  <c r="I36" i="1"/>
  <c r="I28" i="1"/>
  <c r="J28" i="1" s="1"/>
  <c r="I20" i="1"/>
  <c r="J20" i="1" s="1"/>
  <c r="I12" i="1"/>
  <c r="I10" i="1"/>
  <c r="I496" i="1"/>
  <c r="K496" i="1" s="1"/>
  <c r="I488" i="1"/>
  <c r="K488" i="1" s="1"/>
  <c r="I480" i="1"/>
  <c r="J480" i="1" s="1"/>
  <c r="I472" i="1"/>
  <c r="I464" i="1"/>
  <c r="I456" i="1"/>
  <c r="J456" i="1" s="1"/>
  <c r="I448" i="1"/>
  <c r="I440" i="1"/>
  <c r="I432" i="1"/>
  <c r="K432" i="1" s="1"/>
  <c r="I424" i="1"/>
  <c r="J424" i="1" s="1"/>
  <c r="I416" i="1"/>
  <c r="J416" i="1" s="1"/>
  <c r="I408" i="1"/>
  <c r="I400" i="1"/>
  <c r="I392" i="1"/>
  <c r="J392" i="1" s="1"/>
  <c r="I384" i="1"/>
  <c r="I376" i="1"/>
  <c r="I368" i="1"/>
  <c r="K368" i="1" s="1"/>
  <c r="I360" i="1"/>
  <c r="J360" i="1" s="1"/>
  <c r="I352" i="1"/>
  <c r="K352" i="1" s="1"/>
  <c r="I344" i="1"/>
  <c r="I336" i="1"/>
  <c r="I328" i="1"/>
  <c r="K328" i="1" s="1"/>
  <c r="I320" i="1"/>
  <c r="I312" i="1"/>
  <c r="I304" i="1"/>
  <c r="K304" i="1" s="1"/>
  <c r="I296" i="1"/>
  <c r="J296" i="1" s="1"/>
  <c r="I288" i="1"/>
  <c r="J288" i="1" s="1"/>
  <c r="I280" i="1"/>
  <c r="I272" i="1"/>
  <c r="I264" i="1"/>
  <c r="J264" i="1" s="1"/>
  <c r="I256" i="1"/>
  <c r="I248" i="1"/>
  <c r="I240" i="1"/>
  <c r="K240" i="1" s="1"/>
  <c r="I232" i="1"/>
  <c r="J232" i="1" s="1"/>
  <c r="I224" i="1"/>
  <c r="K224" i="1" s="1"/>
  <c r="I216" i="1"/>
  <c r="I208" i="1"/>
  <c r="I200" i="1"/>
  <c r="J200" i="1" s="1"/>
  <c r="I192" i="1"/>
  <c r="I184" i="1"/>
  <c r="I176" i="1"/>
  <c r="K176" i="1" s="1"/>
  <c r="I168" i="1"/>
  <c r="K168" i="1" s="1"/>
  <c r="I160" i="1"/>
  <c r="K160" i="1" s="1"/>
  <c r="I152" i="1"/>
  <c r="I144" i="1"/>
  <c r="I136" i="1"/>
  <c r="K136" i="1" s="1"/>
  <c r="I128" i="1"/>
  <c r="I120" i="1"/>
  <c r="I112" i="1"/>
  <c r="J112" i="1" s="1"/>
  <c r="I104" i="1"/>
  <c r="J104" i="1" s="1"/>
  <c r="I96" i="1"/>
  <c r="J96" i="1" s="1"/>
  <c r="I88" i="1"/>
  <c r="K88" i="1" s="1"/>
  <c r="I80" i="1"/>
  <c r="I72" i="1"/>
  <c r="K72" i="1" s="1"/>
  <c r="I64" i="1"/>
  <c r="I56" i="1"/>
  <c r="K56" i="1" s="1"/>
  <c r="I48" i="1"/>
  <c r="J48" i="1" s="1"/>
  <c r="I40" i="1"/>
  <c r="J40" i="1" s="1"/>
  <c r="I32" i="1"/>
  <c r="K32" i="1" s="1"/>
  <c r="I24" i="1"/>
  <c r="K24" i="1" s="1"/>
  <c r="I16" i="1"/>
  <c r="I8" i="1"/>
  <c r="K8" i="1" s="1"/>
  <c r="I503" i="1"/>
  <c r="I495" i="1"/>
  <c r="I487" i="1"/>
  <c r="K487" i="1" s="1"/>
  <c r="I479" i="1"/>
  <c r="J479" i="1" s="1"/>
  <c r="I471" i="1"/>
  <c r="J471" i="1" s="1"/>
  <c r="I463" i="1"/>
  <c r="I455" i="1"/>
  <c r="I447" i="1"/>
  <c r="J447" i="1" s="1"/>
  <c r="I439" i="1"/>
  <c r="I431" i="1"/>
  <c r="I423" i="1"/>
  <c r="K423" i="1" s="1"/>
  <c r="I415" i="1"/>
  <c r="J415" i="1" s="1"/>
  <c r="I407" i="1"/>
  <c r="K407" i="1" s="1"/>
  <c r="I399" i="1"/>
  <c r="I391" i="1"/>
  <c r="I383" i="1"/>
  <c r="J383" i="1" s="1"/>
  <c r="I375" i="1"/>
  <c r="I367" i="1"/>
  <c r="I359" i="1"/>
  <c r="J359" i="1" s="1"/>
  <c r="I351" i="1"/>
  <c r="K351" i="1" s="1"/>
  <c r="I343" i="1"/>
  <c r="K343" i="1" s="1"/>
  <c r="I335" i="1"/>
  <c r="I327" i="1"/>
  <c r="I319" i="1"/>
  <c r="K319" i="1" s="1"/>
  <c r="I311" i="1"/>
  <c r="I303" i="1"/>
  <c r="I295" i="1"/>
  <c r="J295" i="1" s="1"/>
  <c r="I287" i="1"/>
  <c r="K287" i="1" s="1"/>
  <c r="I279" i="1"/>
  <c r="K279" i="1" s="1"/>
  <c r="I271" i="1"/>
  <c r="I263" i="1"/>
  <c r="I255" i="1"/>
  <c r="K255" i="1" s="1"/>
  <c r="I247" i="1"/>
  <c r="I239" i="1"/>
  <c r="I231" i="1"/>
  <c r="J231" i="1" s="1"/>
  <c r="I223" i="1"/>
  <c r="K223" i="1" s="1"/>
  <c r="I215" i="1"/>
  <c r="K215" i="1" s="1"/>
  <c r="I207" i="1"/>
  <c r="I199" i="1"/>
  <c r="I191" i="1"/>
  <c r="K191" i="1" s="1"/>
  <c r="I183" i="1"/>
  <c r="I175" i="1"/>
  <c r="I167" i="1"/>
  <c r="K167" i="1" s="1"/>
  <c r="I159" i="1"/>
  <c r="J159" i="1" s="1"/>
  <c r="I151" i="1"/>
  <c r="J151" i="1" s="1"/>
  <c r="I143" i="1"/>
  <c r="I135" i="1"/>
  <c r="K135" i="1" s="1"/>
  <c r="I127" i="1"/>
  <c r="K127" i="1" s="1"/>
  <c r="I119" i="1"/>
  <c r="J119" i="1" s="1"/>
  <c r="I111" i="1"/>
  <c r="I103" i="1"/>
  <c r="J103" i="1" s="1"/>
  <c r="I95" i="1"/>
  <c r="K95" i="1" s="1"/>
  <c r="I87" i="1"/>
  <c r="K87" i="1" s="1"/>
  <c r="I79" i="1"/>
  <c r="K79" i="1" s="1"/>
  <c r="I71" i="1"/>
  <c r="J71" i="1" s="1"/>
  <c r="I63" i="1"/>
  <c r="K63" i="1" s="1"/>
  <c r="I55" i="1"/>
  <c r="J55" i="1" s="1"/>
  <c r="I47" i="1"/>
  <c r="K47" i="1" s="1"/>
  <c r="I39" i="1"/>
  <c r="K39" i="1" s="1"/>
  <c r="I31" i="1"/>
  <c r="K31" i="1" s="1"/>
  <c r="I23" i="1"/>
  <c r="K23" i="1" s="1"/>
  <c r="I15" i="1"/>
  <c r="I7" i="1"/>
  <c r="K7" i="1" s="1"/>
  <c r="J429" i="1"/>
  <c r="J413" i="1"/>
  <c r="J381" i="1"/>
  <c r="J349" i="1"/>
  <c r="J333" i="1"/>
  <c r="J317" i="1"/>
  <c r="J285" i="1"/>
  <c r="J269" i="1"/>
  <c r="J253" i="1"/>
  <c r="J237" i="1"/>
  <c r="J189" i="1"/>
  <c r="K149" i="1"/>
  <c r="J109" i="1"/>
  <c r="J93" i="1"/>
  <c r="K85" i="1"/>
  <c r="J61" i="1"/>
  <c r="K53" i="1"/>
  <c r="J29" i="1"/>
  <c r="K21" i="1"/>
  <c r="K120" i="1"/>
  <c r="K40" i="1"/>
  <c r="J324" i="1"/>
  <c r="K285" i="1"/>
  <c r="J292" i="1"/>
  <c r="K220" i="1"/>
  <c r="J260" i="1"/>
  <c r="K157" i="1"/>
  <c r="J484" i="1"/>
  <c r="J228" i="1"/>
  <c r="K125" i="1"/>
  <c r="J452" i="1"/>
  <c r="J196" i="1"/>
  <c r="K93" i="1"/>
  <c r="J420" i="1"/>
  <c r="J7" i="1"/>
  <c r="K61" i="1"/>
  <c r="J23" i="1"/>
  <c r="J388" i="1"/>
  <c r="K413" i="1"/>
  <c r="K29" i="1"/>
  <c r="J158" i="1"/>
  <c r="J356" i="1"/>
  <c r="K349" i="1"/>
  <c r="K489" i="1"/>
  <c r="J489" i="1"/>
  <c r="K433" i="1"/>
  <c r="J433" i="1"/>
  <c r="K385" i="1"/>
  <c r="J385" i="1"/>
  <c r="K337" i="1"/>
  <c r="J337" i="1"/>
  <c r="K281" i="1"/>
  <c r="J281" i="1"/>
  <c r="K241" i="1"/>
  <c r="J241" i="1"/>
  <c r="K193" i="1"/>
  <c r="J193" i="1"/>
  <c r="J161" i="1"/>
  <c r="K161" i="1"/>
  <c r="J113" i="1"/>
  <c r="K113" i="1"/>
  <c r="J73" i="1"/>
  <c r="K73" i="1"/>
  <c r="J41" i="1"/>
  <c r="K41" i="1"/>
  <c r="K498" i="1"/>
  <c r="J498" i="1"/>
  <c r="K490" i="1"/>
  <c r="J490" i="1"/>
  <c r="K482" i="1"/>
  <c r="J482" i="1"/>
  <c r="K474" i="1"/>
  <c r="J474" i="1"/>
  <c r="K466" i="1"/>
  <c r="J466" i="1"/>
  <c r="K458" i="1"/>
  <c r="J458" i="1"/>
  <c r="K450" i="1"/>
  <c r="J450" i="1"/>
  <c r="K442" i="1"/>
  <c r="J442" i="1"/>
  <c r="K434" i="1"/>
  <c r="J434" i="1"/>
  <c r="K426" i="1"/>
  <c r="J426" i="1"/>
  <c r="K418" i="1"/>
  <c r="J418" i="1"/>
  <c r="K410" i="1"/>
  <c r="J410" i="1"/>
  <c r="K402" i="1"/>
  <c r="J402" i="1"/>
  <c r="K394" i="1"/>
  <c r="J394" i="1"/>
  <c r="K386" i="1"/>
  <c r="J386" i="1"/>
  <c r="K378" i="1"/>
  <c r="J378" i="1"/>
  <c r="K370" i="1"/>
  <c r="J370" i="1"/>
  <c r="K362" i="1"/>
  <c r="J362" i="1"/>
  <c r="K354" i="1"/>
  <c r="J354" i="1"/>
  <c r="K346" i="1"/>
  <c r="J346" i="1"/>
  <c r="K338" i="1"/>
  <c r="J338" i="1"/>
  <c r="K330" i="1"/>
  <c r="J330" i="1"/>
  <c r="K322" i="1"/>
  <c r="J322" i="1"/>
  <c r="K314" i="1"/>
  <c r="J314" i="1"/>
  <c r="K306" i="1"/>
  <c r="J306" i="1"/>
  <c r="K298" i="1"/>
  <c r="J298" i="1"/>
  <c r="K290" i="1"/>
  <c r="J290" i="1"/>
  <c r="K282" i="1"/>
  <c r="J282" i="1"/>
  <c r="K274" i="1"/>
  <c r="J274" i="1"/>
  <c r="K266" i="1"/>
  <c r="J266" i="1"/>
  <c r="K258" i="1"/>
  <c r="J258" i="1"/>
  <c r="K250" i="1"/>
  <c r="J250" i="1"/>
  <c r="K242" i="1"/>
  <c r="J242" i="1"/>
  <c r="K234" i="1"/>
  <c r="J234" i="1"/>
  <c r="K226" i="1"/>
  <c r="J226" i="1"/>
  <c r="K210" i="1"/>
  <c r="J210" i="1"/>
  <c r="K202" i="1"/>
  <c r="J202" i="1"/>
  <c r="K194" i="1"/>
  <c r="J194" i="1"/>
  <c r="K186" i="1"/>
  <c r="J186" i="1"/>
  <c r="K170" i="1"/>
  <c r="J170" i="1"/>
  <c r="K162" i="1"/>
  <c r="J162" i="1"/>
  <c r="K154" i="1"/>
  <c r="J154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91" i="1"/>
  <c r="J427" i="1"/>
  <c r="J363" i="1"/>
  <c r="J331" i="1"/>
  <c r="J299" i="1"/>
  <c r="J235" i="1"/>
  <c r="K300" i="1"/>
  <c r="K124" i="1"/>
  <c r="K473" i="1"/>
  <c r="J473" i="1"/>
  <c r="K329" i="1"/>
  <c r="J329" i="1"/>
  <c r="K225" i="1"/>
  <c r="J225" i="1"/>
  <c r="J105" i="1"/>
  <c r="K105" i="1"/>
  <c r="J464" i="1"/>
  <c r="K464" i="1"/>
  <c r="J432" i="1"/>
  <c r="J400" i="1"/>
  <c r="K400" i="1"/>
  <c r="J368" i="1"/>
  <c r="J336" i="1"/>
  <c r="K336" i="1"/>
  <c r="J304" i="1"/>
  <c r="J280" i="1"/>
  <c r="K280" i="1"/>
  <c r="J256" i="1"/>
  <c r="K256" i="1"/>
  <c r="K200" i="1"/>
  <c r="J176" i="1"/>
  <c r="K152" i="1"/>
  <c r="J152" i="1"/>
  <c r="K144" i="1"/>
  <c r="J144" i="1"/>
  <c r="K112" i="1"/>
  <c r="K96" i="1"/>
  <c r="K80" i="1"/>
  <c r="J80" i="1"/>
  <c r="K64" i="1"/>
  <c r="J64" i="1"/>
  <c r="K48" i="1"/>
  <c r="J32" i="1"/>
  <c r="K16" i="1"/>
  <c r="J16" i="1"/>
  <c r="J483" i="1"/>
  <c r="J419" i="1"/>
  <c r="J355" i="1"/>
  <c r="J323" i="1"/>
  <c r="J291" i="1"/>
  <c r="J227" i="1"/>
  <c r="K476" i="1"/>
  <c r="K412" i="1"/>
  <c r="K348" i="1"/>
  <c r="K284" i="1"/>
  <c r="K218" i="1"/>
  <c r="K92" i="1"/>
  <c r="K481" i="1"/>
  <c r="J481" i="1"/>
  <c r="K425" i="1"/>
  <c r="J425" i="1"/>
  <c r="K369" i="1"/>
  <c r="J369" i="1"/>
  <c r="K297" i="1"/>
  <c r="J297" i="1"/>
  <c r="K257" i="1"/>
  <c r="J257" i="1"/>
  <c r="K201" i="1"/>
  <c r="J201" i="1"/>
  <c r="J145" i="1"/>
  <c r="K145" i="1"/>
  <c r="J97" i="1"/>
  <c r="K97" i="1"/>
  <c r="J33" i="1"/>
  <c r="K33" i="1"/>
  <c r="J472" i="1"/>
  <c r="K472" i="1"/>
  <c r="K456" i="1"/>
  <c r="J440" i="1"/>
  <c r="K440" i="1"/>
  <c r="J384" i="1"/>
  <c r="K384" i="1"/>
  <c r="J328" i="1"/>
  <c r="J312" i="1"/>
  <c r="K312" i="1"/>
  <c r="K264" i="1"/>
  <c r="J240" i="1"/>
  <c r="K216" i="1"/>
  <c r="J216" i="1"/>
  <c r="K192" i="1"/>
  <c r="J192" i="1"/>
  <c r="K503" i="1"/>
  <c r="J503" i="1"/>
  <c r="K463" i="1"/>
  <c r="J463" i="1"/>
  <c r="K447" i="1"/>
  <c r="K431" i="1"/>
  <c r="J431" i="1"/>
  <c r="K391" i="1"/>
  <c r="J391" i="1"/>
  <c r="K367" i="1"/>
  <c r="J367" i="1"/>
  <c r="K335" i="1"/>
  <c r="J335" i="1"/>
  <c r="K303" i="1"/>
  <c r="J303" i="1"/>
  <c r="K271" i="1"/>
  <c r="J271" i="1"/>
  <c r="K247" i="1"/>
  <c r="J247" i="1"/>
  <c r="K239" i="1"/>
  <c r="J239" i="1"/>
  <c r="K231" i="1"/>
  <c r="K207" i="1"/>
  <c r="J207" i="1"/>
  <c r="K199" i="1"/>
  <c r="J199" i="1"/>
  <c r="K183" i="1"/>
  <c r="J183" i="1"/>
  <c r="K175" i="1"/>
  <c r="J175" i="1"/>
  <c r="K159" i="1"/>
  <c r="K151" i="1"/>
  <c r="K143" i="1"/>
  <c r="J143" i="1"/>
  <c r="J127" i="1"/>
  <c r="J444" i="1"/>
  <c r="J188" i="1"/>
  <c r="J147" i="1"/>
  <c r="J88" i="1"/>
  <c r="J24" i="1"/>
  <c r="K461" i="1"/>
  <c r="K397" i="1"/>
  <c r="K333" i="1"/>
  <c r="K269" i="1"/>
  <c r="K189" i="1"/>
  <c r="K449" i="1"/>
  <c r="J449" i="1"/>
  <c r="K393" i="1"/>
  <c r="J393" i="1"/>
  <c r="K345" i="1"/>
  <c r="J345" i="1"/>
  <c r="K289" i="1"/>
  <c r="J289" i="1"/>
  <c r="K233" i="1"/>
  <c r="J233" i="1"/>
  <c r="J177" i="1"/>
  <c r="K177" i="1"/>
  <c r="J129" i="1"/>
  <c r="K129" i="1"/>
  <c r="J81" i="1"/>
  <c r="K81" i="1"/>
  <c r="J49" i="1"/>
  <c r="K49" i="1"/>
  <c r="K477" i="1"/>
  <c r="J496" i="1"/>
  <c r="J448" i="1"/>
  <c r="K448" i="1"/>
  <c r="J408" i="1"/>
  <c r="K408" i="1"/>
  <c r="J376" i="1"/>
  <c r="K376" i="1"/>
  <c r="J344" i="1"/>
  <c r="K344" i="1"/>
  <c r="J320" i="1"/>
  <c r="K320" i="1"/>
  <c r="J272" i="1"/>
  <c r="K272" i="1"/>
  <c r="J248" i="1"/>
  <c r="K248" i="1"/>
  <c r="K208" i="1"/>
  <c r="J208" i="1"/>
  <c r="K184" i="1"/>
  <c r="J184" i="1"/>
  <c r="K128" i="1"/>
  <c r="J128" i="1"/>
  <c r="K495" i="1"/>
  <c r="J495" i="1"/>
  <c r="J487" i="1"/>
  <c r="K471" i="1"/>
  <c r="K455" i="1"/>
  <c r="J455" i="1"/>
  <c r="K439" i="1"/>
  <c r="J439" i="1"/>
  <c r="J423" i="1"/>
  <c r="J407" i="1"/>
  <c r="K399" i="1"/>
  <c r="J399" i="1"/>
  <c r="K383" i="1"/>
  <c r="K375" i="1"/>
  <c r="J375" i="1"/>
  <c r="K359" i="1"/>
  <c r="J343" i="1"/>
  <c r="K327" i="1"/>
  <c r="J327" i="1"/>
  <c r="K311" i="1"/>
  <c r="J311" i="1"/>
  <c r="K295" i="1"/>
  <c r="K263" i="1"/>
  <c r="J263" i="1"/>
  <c r="K502" i="1"/>
  <c r="K494" i="1"/>
  <c r="J494" i="1"/>
  <c r="K486" i="1"/>
  <c r="J486" i="1"/>
  <c r="K478" i="1"/>
  <c r="J478" i="1"/>
  <c r="K470" i="1"/>
  <c r="J470" i="1"/>
  <c r="K462" i="1"/>
  <c r="J462" i="1"/>
  <c r="K430" i="1"/>
  <c r="J430" i="1"/>
  <c r="K422" i="1"/>
  <c r="J422" i="1"/>
  <c r="K414" i="1"/>
  <c r="J414" i="1"/>
  <c r="K406" i="1"/>
  <c r="J406" i="1"/>
  <c r="K398" i="1"/>
  <c r="J398" i="1"/>
  <c r="K374" i="1"/>
  <c r="K366" i="1"/>
  <c r="J366" i="1"/>
  <c r="K358" i="1"/>
  <c r="J358" i="1"/>
  <c r="K350" i="1"/>
  <c r="J350" i="1"/>
  <c r="K342" i="1"/>
  <c r="J342" i="1"/>
  <c r="K334" i="1"/>
  <c r="J334" i="1"/>
  <c r="K302" i="1"/>
  <c r="J302" i="1"/>
  <c r="K294" i="1"/>
  <c r="J294" i="1"/>
  <c r="K286" i="1"/>
  <c r="J286" i="1"/>
  <c r="K278" i="1"/>
  <c r="J278" i="1"/>
  <c r="K270" i="1"/>
  <c r="J270" i="1"/>
  <c r="K246" i="1"/>
  <c r="K238" i="1"/>
  <c r="J238" i="1"/>
  <c r="K230" i="1"/>
  <c r="J230" i="1"/>
  <c r="K222" i="1"/>
  <c r="J222" i="1"/>
  <c r="K214" i="1"/>
  <c r="J214" i="1"/>
  <c r="K206" i="1"/>
  <c r="J206" i="1"/>
  <c r="K174" i="1"/>
  <c r="J475" i="1"/>
  <c r="J443" i="1"/>
  <c r="J411" i="1"/>
  <c r="J379" i="1"/>
  <c r="J347" i="1"/>
  <c r="J315" i="1"/>
  <c r="J283" i="1"/>
  <c r="J251" i="1"/>
  <c r="J219" i="1"/>
  <c r="J187" i="1"/>
  <c r="J146" i="1"/>
  <c r="K460" i="1"/>
  <c r="K396" i="1"/>
  <c r="K332" i="1"/>
  <c r="K268" i="1"/>
  <c r="K60" i="1"/>
  <c r="K465" i="1"/>
  <c r="J465" i="1"/>
  <c r="K409" i="1"/>
  <c r="J409" i="1"/>
  <c r="K353" i="1"/>
  <c r="J353" i="1"/>
  <c r="K313" i="1"/>
  <c r="J313" i="1"/>
  <c r="K273" i="1"/>
  <c r="J273" i="1"/>
  <c r="K217" i="1"/>
  <c r="J217" i="1"/>
  <c r="J153" i="1"/>
  <c r="K153" i="1"/>
  <c r="J89" i="1"/>
  <c r="K89" i="1"/>
  <c r="J25" i="1"/>
  <c r="K25" i="1"/>
  <c r="K501" i="1"/>
  <c r="J501" i="1"/>
  <c r="K485" i="1"/>
  <c r="J485" i="1"/>
  <c r="K469" i="1"/>
  <c r="J469" i="1"/>
  <c r="K453" i="1"/>
  <c r="J453" i="1"/>
  <c r="K437" i="1"/>
  <c r="J437" i="1"/>
  <c r="K421" i="1"/>
  <c r="J421" i="1"/>
  <c r="K405" i="1"/>
  <c r="J405" i="1"/>
  <c r="K389" i="1"/>
  <c r="J389" i="1"/>
  <c r="K373" i="1"/>
  <c r="J373" i="1"/>
  <c r="K357" i="1"/>
  <c r="J357" i="1"/>
  <c r="K341" i="1"/>
  <c r="J341" i="1"/>
  <c r="K325" i="1"/>
  <c r="J325" i="1"/>
  <c r="K309" i="1"/>
  <c r="J309" i="1"/>
  <c r="K293" i="1"/>
  <c r="J293" i="1"/>
  <c r="K277" i="1"/>
  <c r="J277" i="1"/>
  <c r="K261" i="1"/>
  <c r="J261" i="1"/>
  <c r="K245" i="1"/>
  <c r="J245" i="1"/>
  <c r="K229" i="1"/>
  <c r="J229" i="1"/>
  <c r="K221" i="1"/>
  <c r="J221" i="1"/>
  <c r="K213" i="1"/>
  <c r="J213" i="1"/>
  <c r="K205" i="1"/>
  <c r="J205" i="1"/>
  <c r="K197" i="1"/>
  <c r="J197" i="1"/>
  <c r="K181" i="1"/>
  <c r="J181" i="1"/>
  <c r="J173" i="1"/>
  <c r="K173" i="1"/>
  <c r="J468" i="1"/>
  <c r="J340" i="1"/>
  <c r="J212" i="1"/>
  <c r="J179" i="1"/>
  <c r="J72" i="1"/>
  <c r="J8" i="1"/>
  <c r="K445" i="1"/>
  <c r="K381" i="1"/>
  <c r="K317" i="1"/>
  <c r="K253" i="1"/>
  <c r="K457" i="1"/>
  <c r="J457" i="1"/>
  <c r="K417" i="1"/>
  <c r="J417" i="1"/>
  <c r="K377" i="1"/>
  <c r="J377" i="1"/>
  <c r="K321" i="1"/>
  <c r="J321" i="1"/>
  <c r="K249" i="1"/>
  <c r="J249" i="1"/>
  <c r="K185" i="1"/>
  <c r="J185" i="1"/>
  <c r="J137" i="1"/>
  <c r="K137" i="1"/>
  <c r="J57" i="1"/>
  <c r="K57" i="1"/>
  <c r="J9" i="1"/>
  <c r="K9" i="1"/>
  <c r="J164" i="1"/>
  <c r="K164" i="1"/>
  <c r="J140" i="1"/>
  <c r="K140" i="1"/>
  <c r="J132" i="1"/>
  <c r="K132" i="1"/>
  <c r="J100" i="1"/>
  <c r="K100" i="1"/>
  <c r="J76" i="1"/>
  <c r="K76" i="1"/>
  <c r="J68" i="1"/>
  <c r="K68" i="1"/>
  <c r="K44" i="1"/>
  <c r="J36" i="1"/>
  <c r="K36" i="1"/>
  <c r="J12" i="1"/>
  <c r="K12" i="1"/>
  <c r="K4" i="1"/>
  <c r="J4" i="1"/>
  <c r="J499" i="1"/>
  <c r="J467" i="1"/>
  <c r="J435" i="1"/>
  <c r="J403" i="1"/>
  <c r="J371" i="1"/>
  <c r="J339" i="1"/>
  <c r="J307" i="1"/>
  <c r="J275" i="1"/>
  <c r="J243" i="1"/>
  <c r="J211" i="1"/>
  <c r="J178" i="1"/>
  <c r="J135" i="1"/>
  <c r="K156" i="1"/>
  <c r="K28" i="1"/>
  <c r="K497" i="1"/>
  <c r="J497" i="1"/>
  <c r="K441" i="1"/>
  <c r="J441" i="1"/>
  <c r="K401" i="1"/>
  <c r="J401" i="1"/>
  <c r="K361" i="1"/>
  <c r="J361" i="1"/>
  <c r="K305" i="1"/>
  <c r="J305" i="1"/>
  <c r="K265" i="1"/>
  <c r="J265" i="1"/>
  <c r="K209" i="1"/>
  <c r="J209" i="1"/>
  <c r="J169" i="1"/>
  <c r="K169" i="1"/>
  <c r="J121" i="1"/>
  <c r="K121" i="1"/>
  <c r="J65" i="1"/>
  <c r="K65" i="1"/>
  <c r="J17" i="1"/>
  <c r="K17" i="1"/>
  <c r="K171" i="1"/>
  <c r="J171" i="1"/>
  <c r="K163" i="1"/>
  <c r="J163" i="1"/>
  <c r="K155" i="1"/>
  <c r="J155" i="1"/>
  <c r="K123" i="1"/>
  <c r="J123" i="1"/>
  <c r="K115" i="1"/>
  <c r="J115" i="1"/>
  <c r="K107" i="1"/>
  <c r="J107" i="1"/>
  <c r="K99" i="1"/>
  <c r="J99" i="1"/>
  <c r="K91" i="1"/>
  <c r="J91" i="1"/>
  <c r="K83" i="1"/>
  <c r="J83" i="1"/>
  <c r="J204" i="1"/>
  <c r="J120" i="1"/>
  <c r="J56" i="1"/>
  <c r="K493" i="1"/>
  <c r="K429" i="1"/>
  <c r="K365" i="1"/>
  <c r="K301" i="1"/>
  <c r="K237" i="1"/>
  <c r="J149" i="1"/>
  <c r="J59" i="1"/>
  <c r="J43" i="1"/>
  <c r="J27" i="1"/>
  <c r="J166" i="1"/>
  <c r="J133" i="1"/>
  <c r="J117" i="1"/>
  <c r="J101" i="1"/>
  <c r="J85" i="1"/>
  <c r="J69" i="1"/>
  <c r="J53" i="1"/>
  <c r="J37" i="1"/>
  <c r="J21" i="1"/>
  <c r="J5" i="1"/>
  <c r="K119" i="1"/>
  <c r="K111" i="1"/>
  <c r="K103" i="1"/>
  <c r="K71" i="1"/>
  <c r="K55" i="1"/>
  <c r="K15" i="1"/>
  <c r="J165" i="1"/>
  <c r="J67" i="1"/>
  <c r="J51" i="1"/>
  <c r="J35" i="1"/>
  <c r="J19" i="1"/>
  <c r="K134" i="1"/>
  <c r="J110" i="1"/>
  <c r="K110" i="1"/>
  <c r="J102" i="1"/>
  <c r="K102" i="1"/>
  <c r="J94" i="1"/>
  <c r="K94" i="1"/>
  <c r="J86" i="1"/>
  <c r="K86" i="1"/>
  <c r="J78" i="1"/>
  <c r="K78" i="1"/>
  <c r="K70" i="1"/>
  <c r="J46" i="1"/>
  <c r="K46" i="1"/>
  <c r="J38" i="1"/>
  <c r="K38" i="1"/>
  <c r="J30" i="1"/>
  <c r="K30" i="1"/>
  <c r="J22" i="1"/>
  <c r="K22" i="1"/>
  <c r="J14" i="1"/>
  <c r="K14" i="1"/>
  <c r="K6" i="1"/>
  <c r="J174" i="1"/>
  <c r="J142" i="1"/>
  <c r="K141" i="1"/>
  <c r="K109" i="1"/>
  <c r="K77" i="1"/>
  <c r="K45" i="1"/>
  <c r="K13" i="1"/>
  <c r="J111" i="1"/>
  <c r="J79" i="1"/>
  <c r="J63" i="1"/>
  <c r="J47" i="1"/>
  <c r="J15" i="1"/>
  <c r="J150" i="1"/>
  <c r="K364" i="1" l="1"/>
  <c r="K118" i="1"/>
  <c r="J11" i="1"/>
  <c r="K52" i="1"/>
  <c r="J108" i="1"/>
  <c r="J172" i="1"/>
  <c r="J215" i="1"/>
  <c r="J352" i="1"/>
  <c r="L352" i="1" s="1"/>
  <c r="N352" i="1" s="1"/>
  <c r="O352" i="1" s="1"/>
  <c r="J387" i="1"/>
  <c r="K428" i="1"/>
  <c r="J395" i="1"/>
  <c r="J87" i="1"/>
  <c r="K180" i="1"/>
  <c r="M184" i="1" s="1"/>
  <c r="J182" i="1"/>
  <c r="J310" i="1"/>
  <c r="J438" i="1"/>
  <c r="L443" i="1" s="1"/>
  <c r="J279" i="1"/>
  <c r="K479" i="1"/>
  <c r="K492" i="1"/>
  <c r="J224" i="1"/>
  <c r="K480" i="1"/>
  <c r="M490" i="1" s="1"/>
  <c r="K288" i="1"/>
  <c r="J195" i="1"/>
  <c r="J451" i="1"/>
  <c r="L456" i="1" s="1"/>
  <c r="N456" i="1" s="1"/>
  <c r="O456" i="1" s="1"/>
  <c r="J203" i="1"/>
  <c r="J459" i="1"/>
  <c r="J131" i="1"/>
  <c r="K54" i="1"/>
  <c r="K415" i="1"/>
  <c r="M416" i="1" s="1"/>
  <c r="K416" i="1"/>
  <c r="J488" i="1"/>
  <c r="J75" i="1"/>
  <c r="L88" i="1" s="1"/>
  <c r="J139" i="1"/>
  <c r="J160" i="1"/>
  <c r="J259" i="1"/>
  <c r="J267" i="1"/>
  <c r="K236" i="1"/>
  <c r="J372" i="1"/>
  <c r="K360" i="1"/>
  <c r="K424" i="1"/>
  <c r="M437" i="1" s="1"/>
  <c r="J351" i="1"/>
  <c r="K62" i="1"/>
  <c r="K126" i="1"/>
  <c r="M136" i="1" s="1"/>
  <c r="J168" i="1"/>
  <c r="K20" i="1"/>
  <c r="M26" i="1" s="1"/>
  <c r="K148" i="1"/>
  <c r="J136" i="1"/>
  <c r="J404" i="1"/>
  <c r="L409" i="1" s="1"/>
  <c r="J95" i="1"/>
  <c r="J436" i="1"/>
  <c r="J190" i="1"/>
  <c r="J254" i="1"/>
  <c r="J318" i="1"/>
  <c r="J382" i="1"/>
  <c r="J446" i="1"/>
  <c r="L454" i="1" s="1"/>
  <c r="K296" i="1"/>
  <c r="M308" i="1" s="1"/>
  <c r="J39" i="1"/>
  <c r="K104" i="1"/>
  <c r="K116" i="1"/>
  <c r="M124" i="1" s="1"/>
  <c r="J244" i="1"/>
  <c r="L251" i="1" s="1"/>
  <c r="J500" i="1"/>
  <c r="L500" i="1" s="1"/>
  <c r="J198" i="1"/>
  <c r="J262" i="1"/>
  <c r="J326" i="1"/>
  <c r="L332" i="1" s="1"/>
  <c r="J390" i="1"/>
  <c r="J454" i="1"/>
  <c r="J287" i="1"/>
  <c r="L291" i="1" s="1"/>
  <c r="K392" i="1"/>
  <c r="M395" i="1" s="1"/>
  <c r="J252" i="1"/>
  <c r="J191" i="1"/>
  <c r="L201" i="1" s="1"/>
  <c r="J223" i="1"/>
  <c r="L227" i="1" s="1"/>
  <c r="J255" i="1"/>
  <c r="L268" i="1" s="1"/>
  <c r="J319" i="1"/>
  <c r="K232" i="1"/>
  <c r="K84" i="1"/>
  <c r="M89" i="1" s="1"/>
  <c r="J276" i="1"/>
  <c r="L283" i="1" s="1"/>
  <c r="J316" i="1"/>
  <c r="L320" i="1" s="1"/>
  <c r="J31" i="1"/>
  <c r="L34" i="1" s="1"/>
  <c r="J308" i="1"/>
  <c r="L315" i="1" s="1"/>
  <c r="J380" i="1"/>
  <c r="L385" i="1" s="1"/>
  <c r="J167" i="1"/>
  <c r="L16" i="1"/>
  <c r="M16" i="1"/>
  <c r="N16" i="1" s="1"/>
  <c r="O16" i="1" s="1"/>
  <c r="M503" i="1"/>
  <c r="M390" i="1"/>
  <c r="M43" i="1"/>
  <c r="M78" i="1"/>
  <c r="M235" i="1"/>
  <c r="L92" i="1"/>
  <c r="M75" i="1"/>
  <c r="M107" i="1"/>
  <c r="L114" i="1"/>
  <c r="M144" i="1"/>
  <c r="L182" i="1"/>
  <c r="M374" i="1"/>
  <c r="L65" i="1"/>
  <c r="M198" i="1"/>
  <c r="M234" i="1"/>
  <c r="M326" i="1"/>
  <c r="L296" i="1"/>
  <c r="L195" i="1"/>
  <c r="L419" i="1"/>
  <c r="L483" i="1"/>
  <c r="L436" i="1"/>
  <c r="L37" i="1"/>
  <c r="L163" i="1"/>
  <c r="L19" i="1"/>
  <c r="L51" i="1"/>
  <c r="L115" i="1"/>
  <c r="M314" i="1"/>
  <c r="L96" i="1"/>
  <c r="L278" i="1"/>
  <c r="L480" i="1"/>
  <c r="L481" i="1"/>
  <c r="L230" i="1"/>
  <c r="L422" i="1"/>
  <c r="M203" i="1"/>
  <c r="M267" i="1"/>
  <c r="M331" i="1"/>
  <c r="M340" i="1"/>
  <c r="L461" i="1"/>
  <c r="M205" i="1"/>
  <c r="L397" i="1"/>
  <c r="M438" i="1"/>
  <c r="M67" i="1"/>
  <c r="M66" i="1"/>
  <c r="M130" i="1"/>
  <c r="M108" i="1"/>
  <c r="L56" i="1"/>
  <c r="L134" i="1"/>
  <c r="M17" i="1"/>
  <c r="L97" i="1"/>
  <c r="L145" i="1"/>
  <c r="L150" i="1"/>
  <c r="M458" i="1"/>
  <c r="M457" i="1"/>
  <c r="M456" i="1"/>
  <c r="L186" i="1"/>
  <c r="M226" i="1"/>
  <c r="M224" i="1"/>
  <c r="M225" i="1"/>
  <c r="M274" i="1"/>
  <c r="M272" i="1"/>
  <c r="M273" i="1"/>
  <c r="M338" i="1"/>
  <c r="M336" i="1"/>
  <c r="M337" i="1"/>
  <c r="M401" i="1"/>
  <c r="M466" i="1"/>
  <c r="M465" i="1"/>
  <c r="M464" i="1"/>
  <c r="L38" i="1"/>
  <c r="M478" i="1"/>
  <c r="L232" i="1"/>
  <c r="L231" i="1"/>
  <c r="L488" i="1"/>
  <c r="L219" i="1"/>
  <c r="L313" i="1"/>
  <c r="L314" i="1"/>
  <c r="L347" i="1"/>
  <c r="L346" i="1"/>
  <c r="L345" i="1"/>
  <c r="L379" i="1"/>
  <c r="L377" i="1"/>
  <c r="L378" i="1"/>
  <c r="L410" i="1"/>
  <c r="L475" i="1"/>
  <c r="L474" i="1"/>
  <c r="L473" i="1"/>
  <c r="L308" i="1"/>
  <c r="L372" i="1"/>
  <c r="L420" i="1"/>
  <c r="L484" i="1"/>
  <c r="M105" i="1"/>
  <c r="L60" i="1"/>
  <c r="M35" i="1"/>
  <c r="M34" i="1"/>
  <c r="M99" i="1"/>
  <c r="M98" i="1"/>
  <c r="L48" i="1"/>
  <c r="M104" i="1"/>
  <c r="M176" i="1"/>
  <c r="M318" i="1"/>
  <c r="L57" i="1"/>
  <c r="L185" i="1"/>
  <c r="M286" i="1"/>
  <c r="M192" i="1"/>
  <c r="M112" i="1"/>
  <c r="M169" i="1"/>
  <c r="M160" i="1"/>
  <c r="L153" i="1"/>
  <c r="M194" i="1"/>
  <c r="M290" i="1"/>
  <c r="M288" i="1"/>
  <c r="M289" i="1"/>
  <c r="M418" i="1"/>
  <c r="M417" i="1"/>
  <c r="M373" i="1"/>
  <c r="M406" i="1"/>
  <c r="L140" i="1"/>
  <c r="L188" i="1"/>
  <c r="L220" i="1"/>
  <c r="M277" i="1"/>
  <c r="M365" i="1"/>
  <c r="M469" i="1"/>
  <c r="M158" i="1"/>
  <c r="L45" i="1"/>
  <c r="L109" i="1"/>
  <c r="L189" i="1"/>
  <c r="M293" i="1"/>
  <c r="M413" i="1"/>
  <c r="L133" i="1"/>
  <c r="L132" i="1"/>
  <c r="L25" i="1"/>
  <c r="M482" i="1"/>
  <c r="M481" i="1"/>
  <c r="M281" i="1"/>
  <c r="M280" i="1"/>
  <c r="M162" i="1"/>
  <c r="L155" i="1"/>
  <c r="L154" i="1"/>
  <c r="L80" i="1"/>
  <c r="L113" i="1"/>
  <c r="M354" i="1"/>
  <c r="M352" i="1"/>
  <c r="M353" i="1"/>
  <c r="L102" i="1"/>
  <c r="M285" i="1"/>
  <c r="M496" i="1"/>
  <c r="M408" i="1"/>
  <c r="L147" i="1"/>
  <c r="L128" i="1"/>
  <c r="M49" i="1"/>
  <c r="M48" i="1"/>
  <c r="M129" i="1"/>
  <c r="M70" i="1"/>
  <c r="M69" i="1"/>
  <c r="M266" i="1"/>
  <c r="M265" i="1"/>
  <c r="M264" i="1"/>
  <c r="M473" i="1"/>
  <c r="M472" i="1"/>
  <c r="M363" i="1"/>
  <c r="M427" i="1"/>
  <c r="M459" i="1"/>
  <c r="M68" i="1"/>
  <c r="L179" i="1"/>
  <c r="L168" i="1"/>
  <c r="M88" i="1"/>
  <c r="M177" i="1"/>
  <c r="L225" i="1"/>
  <c r="L218" i="1"/>
  <c r="M217" i="1"/>
  <c r="M137" i="1"/>
  <c r="M79" i="1"/>
  <c r="M143" i="1"/>
  <c r="L187" i="1"/>
  <c r="L75" i="1"/>
  <c r="L74" i="1"/>
  <c r="L73" i="1"/>
  <c r="L178" i="1"/>
  <c r="L130" i="1"/>
  <c r="L152" i="1"/>
  <c r="L222" i="1"/>
  <c r="L148" i="1"/>
  <c r="M81" i="1"/>
  <c r="M80" i="1"/>
  <c r="M161" i="1"/>
  <c r="M159" i="1"/>
  <c r="L149" i="1"/>
  <c r="L210" i="1"/>
  <c r="L370" i="1"/>
  <c r="L498" i="1"/>
  <c r="L366" i="1"/>
  <c r="M345" i="1"/>
  <c r="M344" i="1"/>
  <c r="M195" i="1"/>
  <c r="M259" i="1"/>
  <c r="M323" i="1"/>
  <c r="M355" i="1"/>
  <c r="M387" i="1"/>
  <c r="M419" i="1"/>
  <c r="M451" i="1"/>
  <c r="M483" i="1"/>
  <c r="M324" i="1"/>
  <c r="M388" i="1"/>
  <c r="M500" i="1"/>
  <c r="M197" i="1"/>
  <c r="L285" i="1"/>
  <c r="L373" i="1"/>
  <c r="L437" i="1"/>
  <c r="M62" i="1"/>
  <c r="L101" i="1"/>
  <c r="M140" i="1"/>
  <c r="M188" i="1"/>
  <c r="M220" i="1"/>
  <c r="M252" i="1"/>
  <c r="M292" i="1"/>
  <c r="M364" i="1"/>
  <c r="M444" i="1"/>
  <c r="L469" i="1"/>
  <c r="L158" i="1"/>
  <c r="M382" i="1"/>
  <c r="M361" i="1"/>
  <c r="M360" i="1"/>
  <c r="L368" i="1"/>
  <c r="M45" i="1"/>
  <c r="M44" i="1"/>
  <c r="M109" i="1"/>
  <c r="M189" i="1"/>
  <c r="L293" i="1"/>
  <c r="L413" i="1"/>
  <c r="L118" i="1"/>
  <c r="M249" i="1"/>
  <c r="M248" i="1"/>
  <c r="L280" i="1"/>
  <c r="L23" i="1"/>
  <c r="L55" i="1"/>
  <c r="L119" i="1"/>
  <c r="L151" i="1"/>
  <c r="L199" i="1"/>
  <c r="L239" i="1"/>
  <c r="L271" i="1"/>
  <c r="L303" i="1"/>
  <c r="L367" i="1"/>
  <c r="L399" i="1"/>
  <c r="L431" i="1"/>
  <c r="L495" i="1"/>
  <c r="M86" i="1"/>
  <c r="M42" i="1"/>
  <c r="M106" i="1"/>
  <c r="M170" i="1"/>
  <c r="M118" i="1"/>
  <c r="M47" i="1"/>
  <c r="M111" i="1"/>
  <c r="M183" i="1"/>
  <c r="L108" i="1"/>
  <c r="L43" i="1"/>
  <c r="N43" i="1" s="1"/>
  <c r="O43" i="1" s="1"/>
  <c r="L41" i="1"/>
  <c r="L42" i="1"/>
  <c r="L107" i="1"/>
  <c r="L105" i="1"/>
  <c r="N105" i="1" s="1"/>
  <c r="O105" i="1" s="1"/>
  <c r="L106" i="1"/>
  <c r="L139" i="1"/>
  <c r="L138" i="1"/>
  <c r="L137" i="1"/>
  <c r="M132" i="1"/>
  <c r="L162" i="1"/>
  <c r="N162" i="1" s="1"/>
  <c r="O162" i="1" s="1"/>
  <c r="L120" i="1"/>
  <c r="M121" i="1"/>
  <c r="L470" i="1"/>
  <c r="L242" i="1"/>
  <c r="L306" i="1"/>
  <c r="L434" i="1"/>
  <c r="M166" i="1"/>
  <c r="M227" i="1"/>
  <c r="M291" i="1"/>
  <c r="L124" i="1"/>
  <c r="M19" i="1"/>
  <c r="M18" i="1"/>
  <c r="M51" i="1"/>
  <c r="M50" i="1"/>
  <c r="M83" i="1"/>
  <c r="M82" i="1"/>
  <c r="M115" i="1"/>
  <c r="M114" i="1"/>
  <c r="M147" i="1"/>
  <c r="M146" i="1"/>
  <c r="L18" i="1"/>
  <c r="L146" i="1"/>
  <c r="M250" i="1"/>
  <c r="L217" i="1"/>
  <c r="M120" i="1"/>
  <c r="M152" i="1"/>
  <c r="L30" i="1"/>
  <c r="M222" i="1"/>
  <c r="M414" i="1"/>
  <c r="L191" i="1"/>
  <c r="L33" i="1"/>
  <c r="L121" i="1"/>
  <c r="L161" i="1"/>
  <c r="L22" i="1"/>
  <c r="M262" i="1"/>
  <c r="M470" i="1"/>
  <c r="L192" i="1"/>
  <c r="N192" i="1" s="1"/>
  <c r="O192" i="1" s="1"/>
  <c r="M210" i="1"/>
  <c r="M208" i="1"/>
  <c r="M209" i="1"/>
  <c r="M242" i="1"/>
  <c r="M241" i="1"/>
  <c r="M240" i="1"/>
  <c r="M370" i="1"/>
  <c r="M368" i="1"/>
  <c r="M369" i="1"/>
  <c r="M498" i="1"/>
  <c r="M497" i="1"/>
  <c r="L166" i="1"/>
  <c r="M366" i="1"/>
  <c r="M409" i="1"/>
  <c r="L360" i="1"/>
  <c r="N360" i="1" s="1"/>
  <c r="O360" i="1" s="1"/>
  <c r="L298" i="1"/>
  <c r="L426" i="1"/>
  <c r="M276" i="1"/>
  <c r="M452" i="1"/>
  <c r="L309" i="1"/>
  <c r="L302" i="1"/>
  <c r="M196" i="1"/>
  <c r="M316" i="1"/>
  <c r="M460" i="1"/>
  <c r="M214" i="1"/>
  <c r="L432" i="1"/>
  <c r="M125" i="1"/>
  <c r="M213" i="1"/>
  <c r="M376" i="1"/>
  <c r="M232" i="1"/>
  <c r="L389" i="1"/>
  <c r="M94" i="1"/>
  <c r="M202" i="1"/>
  <c r="M201" i="1"/>
  <c r="M200" i="1"/>
  <c r="M156" i="1"/>
  <c r="M228" i="1"/>
  <c r="M380" i="1"/>
  <c r="L301" i="1"/>
  <c r="L485" i="1"/>
  <c r="M489" i="1"/>
  <c r="M488" i="1"/>
  <c r="M61" i="1"/>
  <c r="M60" i="1"/>
  <c r="L28" i="1"/>
  <c r="M58" i="1"/>
  <c r="M59" i="1"/>
  <c r="M91" i="1"/>
  <c r="M123" i="1"/>
  <c r="M76" i="1"/>
  <c r="L50" i="1"/>
  <c r="L24" i="1"/>
  <c r="M378" i="1"/>
  <c r="M96" i="1"/>
  <c r="M128" i="1"/>
  <c r="M168" i="1"/>
  <c r="M278" i="1"/>
  <c r="M454" i="1"/>
  <c r="L49" i="1"/>
  <c r="L89" i="1"/>
  <c r="L129" i="1"/>
  <c r="L70" i="1"/>
  <c r="M334" i="1"/>
  <c r="M330" i="1"/>
  <c r="M329" i="1"/>
  <c r="M328" i="1"/>
  <c r="M218" i="1"/>
  <c r="M216" i="1"/>
  <c r="M258" i="1"/>
  <c r="M257" i="1"/>
  <c r="M256" i="1"/>
  <c r="M322" i="1"/>
  <c r="M321" i="1"/>
  <c r="M320" i="1"/>
  <c r="M386" i="1"/>
  <c r="M385" i="1"/>
  <c r="M384" i="1"/>
  <c r="M450" i="1"/>
  <c r="M449" i="1"/>
  <c r="M448" i="1"/>
  <c r="M230" i="1"/>
  <c r="M422" i="1"/>
  <c r="L159" i="1"/>
  <c r="N159" i="1" s="1"/>
  <c r="O159" i="1" s="1"/>
  <c r="L424" i="1"/>
  <c r="L211" i="1"/>
  <c r="L243" i="1"/>
  <c r="L275" i="1"/>
  <c r="L307" i="1"/>
  <c r="L371" i="1"/>
  <c r="L403" i="1"/>
  <c r="L435" i="1"/>
  <c r="L467" i="1"/>
  <c r="L499" i="1"/>
  <c r="L300" i="1"/>
  <c r="L468" i="1"/>
  <c r="L141" i="1"/>
  <c r="L237" i="1"/>
  <c r="M333" i="1"/>
  <c r="M405" i="1"/>
  <c r="M493" i="1"/>
  <c r="L94" i="1"/>
  <c r="N94" i="1" s="1"/>
  <c r="O94" i="1" s="1"/>
  <c r="M282" i="1"/>
  <c r="L164" i="1"/>
  <c r="L204" i="1"/>
  <c r="L236" i="1"/>
  <c r="L476" i="1"/>
  <c r="L229" i="1"/>
  <c r="M325" i="1"/>
  <c r="M101" i="1"/>
  <c r="M100" i="1"/>
  <c r="M396" i="1"/>
  <c r="M221" i="1"/>
  <c r="M260" i="1"/>
  <c r="L44" i="1"/>
  <c r="N44" i="1" s="1"/>
  <c r="O44" i="1" s="1"/>
  <c r="M90" i="1"/>
  <c r="L27" i="1"/>
  <c r="L26" i="1"/>
  <c r="L59" i="1"/>
  <c r="N59" i="1" s="1"/>
  <c r="O59" i="1" s="1"/>
  <c r="L58" i="1"/>
  <c r="L91" i="1"/>
  <c r="L90" i="1"/>
  <c r="L123" i="1"/>
  <c r="L122" i="1"/>
  <c r="L32" i="1"/>
  <c r="M84" i="1"/>
  <c r="L66" i="1"/>
  <c r="L40" i="1"/>
  <c r="M442" i="1"/>
  <c r="L104" i="1"/>
  <c r="N104" i="1" s="1"/>
  <c r="O104" i="1" s="1"/>
  <c r="L136" i="1"/>
  <c r="L176" i="1"/>
  <c r="M134" i="1"/>
  <c r="L288" i="1"/>
  <c r="L17" i="1"/>
  <c r="M57" i="1"/>
  <c r="M56" i="1"/>
  <c r="M97" i="1"/>
  <c r="M145" i="1"/>
  <c r="M185" i="1"/>
  <c r="M150" i="1"/>
  <c r="M148" i="1"/>
  <c r="L390" i="1"/>
  <c r="N390" i="1" s="1"/>
  <c r="O390" i="1" s="1"/>
  <c r="M394" i="1"/>
  <c r="M393" i="1"/>
  <c r="M392" i="1"/>
  <c r="L289" i="1"/>
  <c r="M186" i="1"/>
  <c r="L226" i="1"/>
  <c r="L274" i="1"/>
  <c r="N274" i="1" s="1"/>
  <c r="O274" i="1" s="1"/>
  <c r="L338" i="1"/>
  <c r="L402" i="1"/>
  <c r="L466" i="1"/>
  <c r="M38" i="1"/>
  <c r="M37" i="1"/>
  <c r="M36" i="1"/>
  <c r="L286" i="1"/>
  <c r="L478" i="1"/>
  <c r="L200" i="1"/>
  <c r="N200" i="1" s="1"/>
  <c r="O200" i="1" s="1"/>
  <c r="M163" i="1"/>
  <c r="M155" i="1"/>
  <c r="L272" i="1"/>
  <c r="L29" i="1"/>
  <c r="L93" i="1"/>
  <c r="L165" i="1"/>
  <c r="M269" i="1"/>
  <c r="M381" i="1"/>
  <c r="M501" i="1"/>
  <c r="L486" i="1"/>
  <c r="L180" i="1"/>
  <c r="M39" i="1"/>
  <c r="M71" i="1"/>
  <c r="M103" i="1"/>
  <c r="M135" i="1"/>
  <c r="M175" i="1"/>
  <c r="M215" i="1"/>
  <c r="M255" i="1"/>
  <c r="M287" i="1"/>
  <c r="M319" i="1"/>
  <c r="M351" i="1"/>
  <c r="M383" i="1"/>
  <c r="M415" i="1"/>
  <c r="M447" i="1"/>
  <c r="M479" i="1"/>
  <c r="L174" i="1"/>
  <c r="M350" i="1"/>
  <c r="L117" i="1"/>
  <c r="M261" i="1"/>
  <c r="M357" i="1"/>
  <c r="M421" i="1"/>
  <c r="L142" i="1"/>
  <c r="M358" i="1"/>
  <c r="M410" i="1"/>
  <c r="L172" i="1"/>
  <c r="L212" i="1"/>
  <c r="L244" i="1"/>
  <c r="L284" i="1"/>
  <c r="L348" i="1"/>
  <c r="L428" i="1"/>
  <c r="L492" i="1"/>
  <c r="M253" i="1"/>
  <c r="M341" i="1"/>
  <c r="M453" i="1"/>
  <c r="M110" i="1"/>
  <c r="L310" i="1"/>
  <c r="M154" i="1"/>
  <c r="L35" i="1"/>
  <c r="L67" i="1"/>
  <c r="L99" i="1"/>
  <c r="L131" i="1"/>
  <c r="L64" i="1"/>
  <c r="M116" i="1"/>
  <c r="L98" i="1"/>
  <c r="N98" i="1" s="1"/>
  <c r="O98" i="1" s="1"/>
  <c r="L72" i="1"/>
  <c r="L69" i="1"/>
  <c r="L68" i="1"/>
  <c r="N68" i="1" s="1"/>
  <c r="O68" i="1" s="1"/>
  <c r="L112" i="1"/>
  <c r="N112" i="1" s="1"/>
  <c r="O112" i="1" s="1"/>
  <c r="L144" i="1"/>
  <c r="L184" i="1"/>
  <c r="M182" i="1"/>
  <c r="M180" i="1"/>
  <c r="M181" i="1"/>
  <c r="M179" i="1"/>
  <c r="M178" i="1"/>
  <c r="L374" i="1"/>
  <c r="N374" i="1" s="1"/>
  <c r="O374" i="1" s="1"/>
  <c r="M41" i="1"/>
  <c r="M40" i="1"/>
  <c r="M65" i="1"/>
  <c r="M64" i="1"/>
  <c r="M113" i="1"/>
  <c r="M153" i="1"/>
  <c r="M193" i="1"/>
  <c r="M191" i="1"/>
  <c r="L198" i="1"/>
  <c r="L430" i="1"/>
  <c r="L21" i="1"/>
  <c r="L194" i="1"/>
  <c r="L234" i="1"/>
  <c r="L233" i="1"/>
  <c r="L290" i="1"/>
  <c r="L354" i="1"/>
  <c r="L418" i="1"/>
  <c r="N418" i="1" s="1"/>
  <c r="O418" i="1" s="1"/>
  <c r="L482" i="1"/>
  <c r="M102" i="1"/>
  <c r="M73" i="1"/>
  <c r="M72" i="1"/>
  <c r="M187" i="1"/>
  <c r="M219" i="1"/>
  <c r="M251" i="1"/>
  <c r="M283" i="1"/>
  <c r="M315" i="1"/>
  <c r="M347" i="1"/>
  <c r="M379" i="1"/>
  <c r="M411" i="1"/>
  <c r="M443" i="1"/>
  <c r="M475" i="1"/>
  <c r="M372" i="1"/>
  <c r="M420" i="1"/>
  <c r="M484" i="1"/>
  <c r="M173" i="1"/>
  <c r="L421" i="1"/>
  <c r="N421" i="1" s="1"/>
  <c r="O421" i="1" s="1"/>
  <c r="M190" i="1"/>
  <c r="M474" i="1"/>
  <c r="M172" i="1"/>
  <c r="M171" i="1"/>
  <c r="M212" i="1"/>
  <c r="M244" i="1"/>
  <c r="M284" i="1"/>
  <c r="M348" i="1"/>
  <c r="M492" i="1"/>
  <c r="L253" i="1"/>
  <c r="L341" i="1"/>
  <c r="M92" i="1"/>
  <c r="M223" i="1"/>
  <c r="M263" i="1"/>
  <c r="M295" i="1"/>
  <c r="M327" i="1"/>
  <c r="M359" i="1"/>
  <c r="M391" i="1"/>
  <c r="M423" i="1"/>
  <c r="M455" i="1"/>
  <c r="M487" i="1"/>
  <c r="L54" i="1"/>
  <c r="M206" i="1"/>
  <c r="M398" i="1"/>
  <c r="L171" i="1"/>
  <c r="L433" i="1"/>
  <c r="L497" i="1"/>
  <c r="N497" i="1" s="1"/>
  <c r="O497" i="1" s="1"/>
  <c r="M85" i="1"/>
  <c r="L203" i="1"/>
  <c r="L235" i="1"/>
  <c r="L299" i="1"/>
  <c r="L395" i="1"/>
  <c r="L427" i="1"/>
  <c r="L459" i="1"/>
  <c r="L491" i="1"/>
  <c r="L276" i="1"/>
  <c r="L340" i="1"/>
  <c r="N340" i="1" s="1"/>
  <c r="O340" i="1" s="1"/>
  <c r="L396" i="1"/>
  <c r="L221" i="1"/>
  <c r="M389" i="1"/>
  <c r="M461" i="1"/>
  <c r="L62" i="1"/>
  <c r="M246" i="1"/>
  <c r="M462" i="1"/>
  <c r="L160" i="1"/>
  <c r="L156" i="1"/>
  <c r="L196" i="1"/>
  <c r="N196" i="1" s="1"/>
  <c r="O196" i="1" s="1"/>
  <c r="L228" i="1"/>
  <c r="L205" i="1"/>
  <c r="N205" i="1" s="1"/>
  <c r="O205" i="1" s="1"/>
  <c r="M397" i="1"/>
  <c r="M485" i="1"/>
  <c r="L214" i="1"/>
  <c r="L438" i="1"/>
  <c r="N438" i="1" s="1"/>
  <c r="O438" i="1" s="1"/>
  <c r="L400" i="1"/>
  <c r="L61" i="1"/>
  <c r="N61" i="1" s="1"/>
  <c r="O61" i="1" s="1"/>
  <c r="L125" i="1"/>
  <c r="N125" i="1" s="1"/>
  <c r="O125" i="1" s="1"/>
  <c r="L213" i="1"/>
  <c r="M317" i="1"/>
  <c r="M445" i="1"/>
  <c r="L238" i="1"/>
  <c r="M313" i="1"/>
  <c r="L312" i="1"/>
  <c r="M23" i="1"/>
  <c r="M55" i="1"/>
  <c r="M87" i="1"/>
  <c r="M119" i="1"/>
  <c r="M151" i="1"/>
  <c r="M199" i="1"/>
  <c r="M239" i="1"/>
  <c r="M271" i="1"/>
  <c r="M335" i="1"/>
  <c r="M367" i="1"/>
  <c r="M399" i="1"/>
  <c r="M463" i="1"/>
  <c r="M495" i="1"/>
  <c r="M254" i="1"/>
  <c r="M446" i="1"/>
  <c r="L52" i="1"/>
  <c r="L273" i="1"/>
  <c r="L170" i="1"/>
  <c r="N170" i="1" s="1"/>
  <c r="O170" i="1" s="1"/>
  <c r="M117" i="1"/>
  <c r="L317" i="1"/>
  <c r="M238" i="1"/>
  <c r="M377" i="1"/>
  <c r="L344" i="1"/>
  <c r="L31" i="1"/>
  <c r="L63" i="1"/>
  <c r="L95" i="1"/>
  <c r="L127" i="1"/>
  <c r="L167" i="1"/>
  <c r="L207" i="1"/>
  <c r="L247" i="1"/>
  <c r="L279" i="1"/>
  <c r="L311" i="1"/>
  <c r="L343" i="1"/>
  <c r="L375" i="1"/>
  <c r="L471" i="1"/>
  <c r="M126" i="1"/>
  <c r="L294" i="1"/>
  <c r="L401" i="1"/>
  <c r="N401" i="1" s="1"/>
  <c r="O401" i="1" s="1"/>
  <c r="L209" i="1"/>
  <c r="N209" i="1" s="1"/>
  <c r="O209" i="1" s="1"/>
  <c r="M233" i="1"/>
  <c r="M133" i="1"/>
  <c r="L297" i="1"/>
  <c r="L425" i="1"/>
  <c r="L489" i="1"/>
  <c r="N489" i="1" s="1"/>
  <c r="O489" i="1" s="1"/>
  <c r="M429" i="1"/>
  <c r="M46" i="1"/>
  <c r="L270" i="1"/>
  <c r="L494" i="1"/>
  <c r="L208" i="1"/>
  <c r="L157" i="1"/>
  <c r="M245" i="1"/>
  <c r="M349" i="1"/>
  <c r="M477" i="1"/>
  <c r="L342" i="1"/>
  <c r="M441" i="1"/>
  <c r="L376" i="1"/>
  <c r="M63" i="1"/>
  <c r="M95" i="1"/>
  <c r="M127" i="1"/>
  <c r="M167" i="1"/>
  <c r="M207" i="1"/>
  <c r="M247" i="1"/>
  <c r="M279" i="1"/>
  <c r="M311" i="1"/>
  <c r="M343" i="1"/>
  <c r="M375" i="1"/>
  <c r="M407" i="1"/>
  <c r="M439" i="1"/>
  <c r="M471" i="1"/>
  <c r="L126" i="1"/>
  <c r="M294" i="1"/>
  <c r="M502" i="1"/>
  <c r="L36" i="1"/>
  <c r="L465" i="1"/>
  <c r="N465" i="1" s="1"/>
  <c r="O465" i="1" s="1"/>
  <c r="L305" i="1"/>
  <c r="L202" i="1"/>
  <c r="L490" i="1"/>
  <c r="L116" i="1"/>
  <c r="M149" i="1"/>
  <c r="M211" i="1"/>
  <c r="M243" i="1"/>
  <c r="M275" i="1"/>
  <c r="M339" i="1"/>
  <c r="M371" i="1"/>
  <c r="M403" i="1"/>
  <c r="M467" i="1"/>
  <c r="M499" i="1"/>
  <c r="M300" i="1"/>
  <c r="M356" i="1"/>
  <c r="M412" i="1"/>
  <c r="M468" i="1"/>
  <c r="M141" i="1"/>
  <c r="M237" i="1"/>
  <c r="L493" i="1"/>
  <c r="N493" i="1" s="1"/>
  <c r="O493" i="1" s="1"/>
  <c r="M142" i="1"/>
  <c r="M346" i="1"/>
  <c r="M164" i="1"/>
  <c r="M204" i="1"/>
  <c r="M236" i="1"/>
  <c r="M268" i="1"/>
  <c r="M332" i="1"/>
  <c r="M404" i="1"/>
  <c r="M476" i="1"/>
  <c r="M229" i="1"/>
  <c r="L429" i="1"/>
  <c r="L46" i="1"/>
  <c r="M270" i="1"/>
  <c r="M494" i="1"/>
  <c r="L240" i="1"/>
  <c r="L496" i="1"/>
  <c r="M77" i="1"/>
  <c r="M157" i="1"/>
  <c r="L245" i="1"/>
  <c r="L349" i="1"/>
  <c r="L477" i="1"/>
  <c r="M342" i="1"/>
  <c r="L39" i="1"/>
  <c r="L71" i="1"/>
  <c r="L103" i="1"/>
  <c r="L135" i="1"/>
  <c r="L175" i="1"/>
  <c r="L215" i="1"/>
  <c r="L255" i="1"/>
  <c r="N255" i="1" s="1"/>
  <c r="O255" i="1" s="1"/>
  <c r="L287" i="1"/>
  <c r="L351" i="1"/>
  <c r="L479" i="1"/>
  <c r="M174" i="1"/>
  <c r="L350" i="1"/>
  <c r="M362" i="1"/>
  <c r="L100" i="1"/>
  <c r="M138" i="1"/>
  <c r="M74" i="1"/>
  <c r="L53" i="1"/>
  <c r="L266" i="1"/>
  <c r="L394" i="1"/>
  <c r="M52" i="1"/>
  <c r="M312" i="1"/>
  <c r="M53" i="1"/>
  <c r="L169" i="1"/>
  <c r="N169" i="1" s="1"/>
  <c r="O169" i="1" s="1"/>
  <c r="M440" i="1"/>
  <c r="L110" i="1"/>
  <c r="N110" i="1" s="1"/>
  <c r="O110" i="1" s="1"/>
  <c r="M310" i="1"/>
  <c r="M231" i="1"/>
  <c r="L304" i="1"/>
  <c r="M93" i="1"/>
  <c r="M165" i="1"/>
  <c r="L269" i="1"/>
  <c r="L501" i="1"/>
  <c r="M486" i="1"/>
  <c r="L216" i="1"/>
  <c r="L472" i="1"/>
  <c r="L47" i="1"/>
  <c r="N47" i="1" s="1"/>
  <c r="O47" i="1" s="1"/>
  <c r="L111" i="1"/>
  <c r="N111" i="1" s="1"/>
  <c r="O111" i="1" s="1"/>
  <c r="L143" i="1"/>
  <c r="N143" i="1" s="1"/>
  <c r="O143" i="1" s="1"/>
  <c r="L183" i="1"/>
  <c r="L223" i="1"/>
  <c r="L295" i="1"/>
  <c r="N295" i="1" s="1"/>
  <c r="O295" i="1" s="1"/>
  <c r="L423" i="1"/>
  <c r="N423" i="1" s="1"/>
  <c r="O423" i="1" s="1"/>
  <c r="L487" i="1"/>
  <c r="M54" i="1"/>
  <c r="L206" i="1"/>
  <c r="N206" i="1" s="1"/>
  <c r="O206" i="1" s="1"/>
  <c r="L398" i="1"/>
  <c r="L369" i="1"/>
  <c r="L20" i="1"/>
  <c r="L241" i="1"/>
  <c r="N241" i="1" s="1"/>
  <c r="O241" i="1" s="1"/>
  <c r="L337" i="1" l="1"/>
  <c r="L405" i="1"/>
  <c r="N273" i="1"/>
  <c r="O273" i="1" s="1"/>
  <c r="M431" i="1"/>
  <c r="M309" i="1"/>
  <c r="N427" i="1"/>
  <c r="O427" i="1" s="1"/>
  <c r="L357" i="1"/>
  <c r="N357" i="1" s="1"/>
  <c r="O357" i="1" s="1"/>
  <c r="N290" i="1"/>
  <c r="O290" i="1" s="1"/>
  <c r="N144" i="1"/>
  <c r="O144" i="1" s="1"/>
  <c r="M432" i="1"/>
  <c r="L87" i="1"/>
  <c r="L411" i="1"/>
  <c r="L388" i="1"/>
  <c r="M430" i="1"/>
  <c r="L455" i="1"/>
  <c r="N455" i="1" s="1"/>
  <c r="O455" i="1" s="1"/>
  <c r="N269" i="1"/>
  <c r="O269" i="1" s="1"/>
  <c r="L333" i="1"/>
  <c r="L77" i="1"/>
  <c r="L261" i="1"/>
  <c r="N261" i="1" s="1"/>
  <c r="O261" i="1" s="1"/>
  <c r="L264" i="1"/>
  <c r="L417" i="1"/>
  <c r="L335" i="1"/>
  <c r="N158" i="1"/>
  <c r="O158" i="1" s="1"/>
  <c r="L84" i="1"/>
  <c r="M491" i="1"/>
  <c r="L334" i="1"/>
  <c r="L393" i="1"/>
  <c r="M424" i="1"/>
  <c r="M426" i="1"/>
  <c r="L440" i="1"/>
  <c r="L256" i="1"/>
  <c r="N256" i="1" s="1"/>
  <c r="O256" i="1" s="1"/>
  <c r="M305" i="1"/>
  <c r="L81" i="1"/>
  <c r="M436" i="1"/>
  <c r="L446" i="1"/>
  <c r="L85" i="1"/>
  <c r="L259" i="1"/>
  <c r="L330" i="1"/>
  <c r="N330" i="1" s="1"/>
  <c r="O330" i="1" s="1"/>
  <c r="L381" i="1"/>
  <c r="N381" i="1" s="1"/>
  <c r="O381" i="1" s="1"/>
  <c r="L79" i="1"/>
  <c r="L447" i="1"/>
  <c r="L464" i="1"/>
  <c r="L452" i="1"/>
  <c r="N452" i="1" s="1"/>
  <c r="O452" i="1" s="1"/>
  <c r="L363" i="1"/>
  <c r="N363" i="1" s="1"/>
  <c r="O363" i="1" s="1"/>
  <c r="L359" i="1"/>
  <c r="M298" i="1"/>
  <c r="L415" i="1"/>
  <c r="L329" i="1"/>
  <c r="L439" i="1"/>
  <c r="L445" i="1"/>
  <c r="M301" i="1"/>
  <c r="L331" i="1"/>
  <c r="L457" i="1"/>
  <c r="N69" i="1"/>
  <c r="O69" i="1" s="1"/>
  <c r="M302" i="1"/>
  <c r="N302" i="1" s="1"/>
  <c r="O302" i="1" s="1"/>
  <c r="L412" i="1"/>
  <c r="L339" i="1"/>
  <c r="N50" i="1"/>
  <c r="O50" i="1" s="1"/>
  <c r="M304" i="1"/>
  <c r="N304" i="1" s="1"/>
  <c r="O304" i="1" s="1"/>
  <c r="L449" i="1"/>
  <c r="L365" i="1"/>
  <c r="L450" i="1"/>
  <c r="L451" i="1"/>
  <c r="N451" i="1" s="1"/>
  <c r="O451" i="1" s="1"/>
  <c r="L336" i="1"/>
  <c r="N336" i="1" s="1"/>
  <c r="O336" i="1" s="1"/>
  <c r="L444" i="1"/>
  <c r="L442" i="1"/>
  <c r="L262" i="1"/>
  <c r="L355" i="1"/>
  <c r="L384" i="1"/>
  <c r="L181" i="1"/>
  <c r="L391" i="1"/>
  <c r="N391" i="1" s="1"/>
  <c r="O391" i="1" s="1"/>
  <c r="L327" i="1"/>
  <c r="L383" i="1"/>
  <c r="L407" i="1"/>
  <c r="M303" i="1"/>
  <c r="M428" i="1"/>
  <c r="L353" i="1"/>
  <c r="L404" i="1"/>
  <c r="N404" i="1" s="1"/>
  <c r="O404" i="1" s="1"/>
  <c r="L356" i="1"/>
  <c r="M306" i="1"/>
  <c r="L448" i="1"/>
  <c r="L416" i="1"/>
  <c r="L462" i="1"/>
  <c r="M296" i="1"/>
  <c r="L252" i="1"/>
  <c r="L82" i="1"/>
  <c r="N82" i="1" s="1"/>
  <c r="O82" i="1" s="1"/>
  <c r="L441" i="1"/>
  <c r="L364" i="1"/>
  <c r="M299" i="1"/>
  <c r="L193" i="1"/>
  <c r="M435" i="1"/>
  <c r="L362" i="1"/>
  <c r="L86" i="1"/>
  <c r="N86" i="1" s="1"/>
  <c r="O86" i="1" s="1"/>
  <c r="L460" i="1"/>
  <c r="N460" i="1" s="1"/>
  <c r="O460" i="1" s="1"/>
  <c r="L267" i="1"/>
  <c r="N267" i="1" s="1"/>
  <c r="O267" i="1" s="1"/>
  <c r="L406" i="1"/>
  <c r="L76" i="1"/>
  <c r="L78" i="1"/>
  <c r="N78" i="1" s="1"/>
  <c r="O78" i="1" s="1"/>
  <c r="M433" i="1"/>
  <c r="L414" i="1"/>
  <c r="L463" i="1"/>
  <c r="L386" i="1"/>
  <c r="N386" i="1" s="1"/>
  <c r="O386" i="1" s="1"/>
  <c r="L83" i="1"/>
  <c r="M297" i="1"/>
  <c r="L392" i="1"/>
  <c r="L453" i="1"/>
  <c r="N453" i="1" s="1"/>
  <c r="O453" i="1" s="1"/>
  <c r="L361" i="1"/>
  <c r="L358" i="1"/>
  <c r="N358" i="1" s="1"/>
  <c r="O358" i="1" s="1"/>
  <c r="L408" i="1"/>
  <c r="N408" i="1" s="1"/>
  <c r="O408" i="1" s="1"/>
  <c r="M307" i="1"/>
  <c r="N307" i="1" s="1"/>
  <c r="O307" i="1" s="1"/>
  <c r="L458" i="1"/>
  <c r="M425" i="1"/>
  <c r="L380" i="1"/>
  <c r="N380" i="1" s="1"/>
  <c r="O380" i="1" s="1"/>
  <c r="N430" i="1"/>
  <c r="O430" i="1" s="1"/>
  <c r="N58" i="1"/>
  <c r="O58" i="1" s="1"/>
  <c r="M434" i="1"/>
  <c r="M480" i="1"/>
  <c r="L382" i="1"/>
  <c r="N382" i="1" s="1"/>
  <c r="O382" i="1" s="1"/>
  <c r="N221" i="1"/>
  <c r="O221" i="1" s="1"/>
  <c r="N81" i="1"/>
  <c r="O81" i="1" s="1"/>
  <c r="N124" i="1"/>
  <c r="O124" i="1" s="1"/>
  <c r="L254" i="1"/>
  <c r="M32" i="1"/>
  <c r="L503" i="1"/>
  <c r="N160" i="1"/>
  <c r="O160" i="1" s="1"/>
  <c r="N217" i="1"/>
  <c r="O217" i="1" s="1"/>
  <c r="N417" i="1"/>
  <c r="O417" i="1" s="1"/>
  <c r="M30" i="1"/>
  <c r="M33" i="1"/>
  <c r="N33" i="1" s="1"/>
  <c r="O33" i="1" s="1"/>
  <c r="L322" i="1"/>
  <c r="L281" i="1"/>
  <c r="M400" i="1"/>
  <c r="N396" i="1"/>
  <c r="O396" i="1" s="1"/>
  <c r="N457" i="1"/>
  <c r="O457" i="1" s="1"/>
  <c r="L318" i="1"/>
  <c r="N318" i="1" s="1"/>
  <c r="O318" i="1" s="1"/>
  <c r="N26" i="1"/>
  <c r="O26" i="1" s="1"/>
  <c r="N70" i="1"/>
  <c r="O70" i="1" s="1"/>
  <c r="N107" i="1"/>
  <c r="O107" i="1" s="1"/>
  <c r="L248" i="1"/>
  <c r="N248" i="1" s="1"/>
  <c r="O248" i="1" s="1"/>
  <c r="L277" i="1"/>
  <c r="N277" i="1" s="1"/>
  <c r="O277" i="1" s="1"/>
  <c r="N75" i="1"/>
  <c r="O75" i="1" s="1"/>
  <c r="L258" i="1"/>
  <c r="N258" i="1" s="1"/>
  <c r="O258" i="1" s="1"/>
  <c r="L173" i="1"/>
  <c r="L282" i="1"/>
  <c r="M402" i="1"/>
  <c r="M131" i="1"/>
  <c r="L387" i="1"/>
  <c r="N472" i="1"/>
  <c r="O472" i="1" s="1"/>
  <c r="M29" i="1"/>
  <c r="N415" i="1"/>
  <c r="O415" i="1" s="1"/>
  <c r="N135" i="1"/>
  <c r="O135" i="1" s="1"/>
  <c r="L502" i="1"/>
  <c r="N299" i="1"/>
  <c r="O299" i="1" s="1"/>
  <c r="L326" i="1"/>
  <c r="N326" i="1" s="1"/>
  <c r="O326" i="1" s="1"/>
  <c r="L177" i="1"/>
  <c r="N177" i="1" s="1"/>
  <c r="O177" i="1" s="1"/>
  <c r="M20" i="1"/>
  <c r="N225" i="1"/>
  <c r="O225" i="1" s="1"/>
  <c r="M139" i="1"/>
  <c r="N139" i="1" s="1"/>
  <c r="O139" i="1" s="1"/>
  <c r="N400" i="1"/>
  <c r="O400" i="1" s="1"/>
  <c r="L263" i="1"/>
  <c r="N383" i="1"/>
  <c r="O383" i="1" s="1"/>
  <c r="N103" i="1"/>
  <c r="O103" i="1" s="1"/>
  <c r="L325" i="1"/>
  <c r="M31" i="1"/>
  <c r="L316" i="1"/>
  <c r="N35" i="1"/>
  <c r="O35" i="1" s="1"/>
  <c r="N272" i="1"/>
  <c r="O272" i="1" s="1"/>
  <c r="L265" i="1"/>
  <c r="N265" i="1" s="1"/>
  <c r="O265" i="1" s="1"/>
  <c r="L328" i="1"/>
  <c r="M21" i="1"/>
  <c r="N21" i="1" s="1"/>
  <c r="O21" i="1" s="1"/>
  <c r="L246" i="1"/>
  <c r="L324" i="1"/>
  <c r="L190" i="1"/>
  <c r="L250" i="1"/>
  <c r="N250" i="1" s="1"/>
  <c r="O250" i="1" s="1"/>
  <c r="L197" i="1"/>
  <c r="L323" i="1"/>
  <c r="N116" i="1"/>
  <c r="O116" i="1" s="1"/>
  <c r="N376" i="1"/>
  <c r="O376" i="1" s="1"/>
  <c r="L260" i="1"/>
  <c r="N136" i="1"/>
  <c r="O136" i="1" s="1"/>
  <c r="L257" i="1"/>
  <c r="N89" i="1"/>
  <c r="O89" i="1" s="1"/>
  <c r="M27" i="1"/>
  <c r="M28" i="1"/>
  <c r="M22" i="1"/>
  <c r="N22" i="1" s="1"/>
  <c r="O22" i="1" s="1"/>
  <c r="M24" i="1"/>
  <c r="L249" i="1"/>
  <c r="L321" i="1"/>
  <c r="N321" i="1" s="1"/>
  <c r="O321" i="1" s="1"/>
  <c r="M122" i="1"/>
  <c r="N122" i="1" s="1"/>
  <c r="O122" i="1" s="1"/>
  <c r="N477" i="1"/>
  <c r="O477" i="1" s="1"/>
  <c r="N329" i="1"/>
  <c r="O329" i="1" s="1"/>
  <c r="N183" i="1"/>
  <c r="O183" i="1" s="1"/>
  <c r="N394" i="1"/>
  <c r="O394" i="1" s="1"/>
  <c r="L319" i="1"/>
  <c r="N208" i="1"/>
  <c r="O208" i="1" s="1"/>
  <c r="N297" i="1"/>
  <c r="O297" i="1" s="1"/>
  <c r="N228" i="1"/>
  <c r="O228" i="1" s="1"/>
  <c r="N203" i="1"/>
  <c r="O203" i="1" s="1"/>
  <c r="M25" i="1"/>
  <c r="N76" i="1"/>
  <c r="O76" i="1" s="1"/>
  <c r="N466" i="1"/>
  <c r="O466" i="1" s="1"/>
  <c r="N108" i="1"/>
  <c r="O108" i="1" s="1"/>
  <c r="N293" i="1"/>
  <c r="O293" i="1" s="1"/>
  <c r="L292" i="1"/>
  <c r="N292" i="1" s="1"/>
  <c r="O292" i="1" s="1"/>
  <c r="L224" i="1"/>
  <c r="N263" i="1"/>
  <c r="O263" i="1" s="1"/>
  <c r="N393" i="1"/>
  <c r="O393" i="1" s="1"/>
  <c r="N215" i="1"/>
  <c r="O215" i="1" s="1"/>
  <c r="N479" i="1"/>
  <c r="O479" i="1" s="1"/>
  <c r="N349" i="1"/>
  <c r="O349" i="1" s="1"/>
  <c r="N46" i="1"/>
  <c r="O46" i="1" s="1"/>
  <c r="N331" i="1"/>
  <c r="O331" i="1" s="1"/>
  <c r="N216" i="1"/>
  <c r="O216" i="1" s="1"/>
  <c r="N325" i="1"/>
  <c r="O325" i="1" s="1"/>
  <c r="N425" i="1"/>
  <c r="O425" i="1" s="1"/>
  <c r="N137" i="1"/>
  <c r="O137" i="1" s="1"/>
  <c r="N413" i="1"/>
  <c r="O413" i="1" s="1"/>
  <c r="N437" i="1"/>
  <c r="O437" i="1" s="1"/>
  <c r="N184" i="1"/>
  <c r="O184" i="1" s="1"/>
  <c r="N66" i="1"/>
  <c r="O66" i="1" s="1"/>
  <c r="N286" i="1"/>
  <c r="O286" i="1" s="1"/>
  <c r="N226" i="1"/>
  <c r="O226" i="1" s="1"/>
  <c r="N470" i="1"/>
  <c r="O470" i="1" s="1"/>
  <c r="N83" i="1"/>
  <c r="O83" i="1" s="1"/>
  <c r="N212" i="1"/>
  <c r="O212" i="1" s="1"/>
  <c r="N454" i="1"/>
  <c r="O454" i="1" s="1"/>
  <c r="N140" i="1"/>
  <c r="O140" i="1" s="1"/>
  <c r="N245" i="1"/>
  <c r="O245" i="1" s="1"/>
  <c r="N429" i="1"/>
  <c r="O429" i="1" s="1"/>
  <c r="N126" i="1"/>
  <c r="O126" i="1" s="1"/>
  <c r="N90" i="1"/>
  <c r="O90" i="1" s="1"/>
  <c r="N30" i="1"/>
  <c r="O30" i="1" s="1"/>
  <c r="N64" i="1"/>
  <c r="O64" i="1" s="1"/>
  <c r="N414" i="1"/>
  <c r="O414" i="1" s="1"/>
  <c r="N285" i="1"/>
  <c r="O285" i="1" s="1"/>
  <c r="N319" i="1"/>
  <c r="O319" i="1" s="1"/>
  <c r="N39" i="1"/>
  <c r="O39" i="1" s="1"/>
  <c r="N276" i="1"/>
  <c r="O276" i="1" s="1"/>
  <c r="N406" i="1"/>
  <c r="O406" i="1" s="1"/>
  <c r="N353" i="1"/>
  <c r="O353" i="1" s="1"/>
  <c r="N289" i="1"/>
  <c r="O289" i="1" s="1"/>
  <c r="N118" i="1"/>
  <c r="O118" i="1" s="1"/>
  <c r="N481" i="1"/>
  <c r="O481" i="1" s="1"/>
  <c r="N387" i="1"/>
  <c r="O387" i="1" s="1"/>
  <c r="N182" i="1"/>
  <c r="O182" i="1" s="1"/>
  <c r="N350" i="1"/>
  <c r="O350" i="1" s="1"/>
  <c r="N240" i="1"/>
  <c r="O240" i="1" s="1"/>
  <c r="N362" i="1"/>
  <c r="O362" i="1" s="1"/>
  <c r="N214" i="1"/>
  <c r="O214" i="1" s="1"/>
  <c r="N235" i="1"/>
  <c r="O235" i="1" s="1"/>
  <c r="N482" i="1"/>
  <c r="O482" i="1" s="1"/>
  <c r="N123" i="1"/>
  <c r="O123" i="1" s="1"/>
  <c r="N301" i="1"/>
  <c r="O301" i="1" s="1"/>
  <c r="N181" i="1"/>
  <c r="O181" i="1" s="1"/>
  <c r="N444" i="1"/>
  <c r="O444" i="1" s="1"/>
  <c r="N57" i="1"/>
  <c r="O57" i="1" s="1"/>
  <c r="N372" i="1"/>
  <c r="O372" i="1" s="1"/>
  <c r="N409" i="1"/>
  <c r="O409" i="1" s="1"/>
  <c r="N347" i="1"/>
  <c r="O347" i="1" s="1"/>
  <c r="N249" i="1"/>
  <c r="O249" i="1" s="1"/>
  <c r="N334" i="1"/>
  <c r="O334" i="1" s="1"/>
  <c r="N115" i="1"/>
  <c r="O115" i="1" s="1"/>
  <c r="N287" i="1"/>
  <c r="O287" i="1" s="1"/>
  <c r="N337" i="1"/>
  <c r="O337" i="1" s="1"/>
  <c r="N202" i="1"/>
  <c r="O202" i="1" s="1"/>
  <c r="N52" i="1"/>
  <c r="O52" i="1" s="1"/>
  <c r="N459" i="1"/>
  <c r="O459" i="1" s="1"/>
  <c r="N348" i="1"/>
  <c r="O348" i="1" s="1"/>
  <c r="N412" i="1"/>
  <c r="O412" i="1" s="1"/>
  <c r="N339" i="1"/>
  <c r="O339" i="1" s="1"/>
  <c r="N49" i="1"/>
  <c r="O49" i="1" s="1"/>
  <c r="N130" i="1"/>
  <c r="O130" i="1" s="1"/>
  <c r="N314" i="1"/>
  <c r="O314" i="1" s="1"/>
  <c r="N20" i="1"/>
  <c r="O20" i="1" s="1"/>
  <c r="N359" i="1"/>
  <c r="O359" i="1" s="1"/>
  <c r="N445" i="1"/>
  <c r="O445" i="1" s="1"/>
  <c r="N284" i="1"/>
  <c r="O284" i="1" s="1"/>
  <c r="N402" i="1"/>
  <c r="O402" i="1" s="1"/>
  <c r="N91" i="1"/>
  <c r="O91" i="1" s="1"/>
  <c r="N500" i="1"/>
  <c r="O500" i="1" s="1"/>
  <c r="N259" i="1"/>
  <c r="O259" i="1" s="1"/>
  <c r="N398" i="1"/>
  <c r="O398" i="1" s="1"/>
  <c r="N327" i="1"/>
  <c r="O327" i="1" s="1"/>
  <c r="N341" i="1"/>
  <c r="O341" i="1" s="1"/>
  <c r="N264" i="1"/>
  <c r="O264" i="1" s="1"/>
  <c r="N309" i="1"/>
  <c r="O309" i="1" s="1"/>
  <c r="N469" i="1"/>
  <c r="O469" i="1" s="1"/>
  <c r="N498" i="1"/>
  <c r="O498" i="1" s="1"/>
  <c r="N73" i="1"/>
  <c r="O73" i="1" s="1"/>
  <c r="N179" i="1"/>
  <c r="O179" i="1" s="1"/>
  <c r="N80" i="1"/>
  <c r="O80" i="1" s="1"/>
  <c r="N220" i="1"/>
  <c r="O220" i="1" s="1"/>
  <c r="N474" i="1"/>
  <c r="O474" i="1" s="1"/>
  <c r="N315" i="1"/>
  <c r="O315" i="1" s="1"/>
  <c r="N488" i="1"/>
  <c r="O488" i="1" s="1"/>
  <c r="N397" i="1"/>
  <c r="O397" i="1" s="1"/>
  <c r="N333" i="1"/>
  <c r="O333" i="1" s="1"/>
  <c r="N36" i="1"/>
  <c r="O36" i="1" s="1"/>
  <c r="N433" i="1"/>
  <c r="O433" i="1" s="1"/>
  <c r="N253" i="1"/>
  <c r="O253" i="1" s="1"/>
  <c r="N233" i="1"/>
  <c r="O233" i="1" s="1"/>
  <c r="N131" i="1"/>
  <c r="O131" i="1" s="1"/>
  <c r="N165" i="1"/>
  <c r="O165" i="1" s="1"/>
  <c r="N478" i="1"/>
  <c r="O478" i="1" s="1"/>
  <c r="N288" i="1"/>
  <c r="O288" i="1" s="1"/>
  <c r="N236" i="1"/>
  <c r="O236" i="1" s="1"/>
  <c r="N499" i="1"/>
  <c r="O499" i="1" s="1"/>
  <c r="N243" i="1"/>
  <c r="O243" i="1" s="1"/>
  <c r="N365" i="1"/>
  <c r="O365" i="1" s="1"/>
  <c r="N119" i="1"/>
  <c r="O119" i="1" s="1"/>
  <c r="N369" i="1"/>
  <c r="O369" i="1" s="1"/>
  <c r="N79" i="1"/>
  <c r="O79" i="1" s="1"/>
  <c r="N53" i="1"/>
  <c r="O53" i="1" s="1"/>
  <c r="N305" i="1"/>
  <c r="O305" i="1" s="1"/>
  <c r="N270" i="1"/>
  <c r="O270" i="1" s="1"/>
  <c r="N439" i="1"/>
  <c r="O439" i="1" s="1"/>
  <c r="N167" i="1"/>
  <c r="O167" i="1" s="1"/>
  <c r="N213" i="1"/>
  <c r="O213" i="1" s="1"/>
  <c r="N354" i="1"/>
  <c r="O354" i="1" s="1"/>
  <c r="N198" i="1"/>
  <c r="O198" i="1" s="1"/>
  <c r="N310" i="1"/>
  <c r="O310" i="1" s="1"/>
  <c r="N332" i="1"/>
  <c r="O332" i="1" s="1"/>
  <c r="N356" i="1"/>
  <c r="O356" i="1" s="1"/>
  <c r="N24" i="1"/>
  <c r="O24" i="1" s="1"/>
  <c r="N161" i="1"/>
  <c r="O161" i="1" s="1"/>
  <c r="N434" i="1"/>
  <c r="O434" i="1" s="1"/>
  <c r="N138" i="1"/>
  <c r="O138" i="1" s="1"/>
  <c r="N367" i="1"/>
  <c r="O367" i="1" s="1"/>
  <c r="N87" i="1"/>
  <c r="O87" i="1" s="1"/>
  <c r="N113" i="1"/>
  <c r="O113" i="1" s="1"/>
  <c r="N132" i="1"/>
  <c r="O132" i="1" s="1"/>
  <c r="N291" i="1"/>
  <c r="O291" i="1" s="1"/>
  <c r="N153" i="1"/>
  <c r="O153" i="1" s="1"/>
  <c r="N320" i="1"/>
  <c r="O320" i="1" s="1"/>
  <c r="N308" i="1"/>
  <c r="O308" i="1" s="1"/>
  <c r="N410" i="1"/>
  <c r="O410" i="1" s="1"/>
  <c r="N251" i="1"/>
  <c r="O251" i="1" s="1"/>
  <c r="N134" i="1"/>
  <c r="O134" i="1" s="1"/>
  <c r="N480" i="1"/>
  <c r="O480" i="1" s="1"/>
  <c r="N51" i="1"/>
  <c r="O51" i="1" s="1"/>
  <c r="N355" i="1"/>
  <c r="O355" i="1" s="1"/>
  <c r="N385" i="1"/>
  <c r="O385" i="1" s="1"/>
  <c r="N494" i="1"/>
  <c r="O494" i="1" s="1"/>
  <c r="N25" i="1"/>
  <c r="O25" i="1" s="1"/>
  <c r="N447" i="1"/>
  <c r="O447" i="1" s="1"/>
  <c r="N175" i="1"/>
  <c r="O175" i="1" s="1"/>
  <c r="N405" i="1"/>
  <c r="O405" i="1" s="1"/>
  <c r="N407" i="1"/>
  <c r="O407" i="1" s="1"/>
  <c r="N127" i="1"/>
  <c r="O127" i="1" s="1"/>
  <c r="N317" i="1"/>
  <c r="O317" i="1" s="1"/>
  <c r="N156" i="1"/>
  <c r="O156" i="1" s="1"/>
  <c r="N395" i="1"/>
  <c r="O395" i="1" s="1"/>
  <c r="N244" i="1"/>
  <c r="O244" i="1" s="1"/>
  <c r="N338" i="1"/>
  <c r="O338" i="1" s="1"/>
  <c r="N17" i="1"/>
  <c r="O17" i="1" s="1"/>
  <c r="N40" i="1"/>
  <c r="O40" i="1" s="1"/>
  <c r="N268" i="1"/>
  <c r="O268" i="1" s="1"/>
  <c r="N300" i="1"/>
  <c r="O300" i="1" s="1"/>
  <c r="N275" i="1"/>
  <c r="O275" i="1" s="1"/>
  <c r="N28" i="1"/>
  <c r="O28" i="1" s="1"/>
  <c r="N121" i="1"/>
  <c r="O121" i="1" s="1"/>
  <c r="N306" i="1"/>
  <c r="O306" i="1" s="1"/>
  <c r="N416" i="1"/>
  <c r="O416" i="1" s="1"/>
  <c r="N446" i="1"/>
  <c r="O446" i="1" s="1"/>
  <c r="N335" i="1"/>
  <c r="O335" i="1" s="1"/>
  <c r="N55" i="1"/>
  <c r="O55" i="1" s="1"/>
  <c r="N373" i="1"/>
  <c r="O373" i="1" s="1"/>
  <c r="N366" i="1"/>
  <c r="O366" i="1" s="1"/>
  <c r="N178" i="1"/>
  <c r="O178" i="1" s="1"/>
  <c r="N168" i="1"/>
  <c r="O168" i="1" s="1"/>
  <c r="N88" i="1"/>
  <c r="O88" i="1" s="1"/>
  <c r="N133" i="1"/>
  <c r="O133" i="1" s="1"/>
  <c r="N252" i="1"/>
  <c r="O252" i="1" s="1"/>
  <c r="N473" i="1"/>
  <c r="O473" i="1" s="1"/>
  <c r="N411" i="1"/>
  <c r="O411" i="1" s="1"/>
  <c r="N313" i="1"/>
  <c r="O313" i="1" s="1"/>
  <c r="N219" i="1"/>
  <c r="O219" i="1" s="1"/>
  <c r="N224" i="1"/>
  <c r="O224" i="1" s="1"/>
  <c r="N19" i="1"/>
  <c r="O19" i="1" s="1"/>
  <c r="N197" i="1"/>
  <c r="O197" i="1" s="1"/>
  <c r="N323" i="1"/>
  <c r="O323" i="1" s="1"/>
  <c r="N389" i="1"/>
  <c r="O389" i="1" s="1"/>
  <c r="N303" i="1"/>
  <c r="O303" i="1" s="1"/>
  <c r="N378" i="1"/>
  <c r="O378" i="1" s="1"/>
  <c r="N56" i="1"/>
  <c r="O56" i="1" s="1"/>
  <c r="N114" i="1"/>
  <c r="O114" i="1" s="1"/>
  <c r="N157" i="1"/>
  <c r="O157" i="1" s="1"/>
  <c r="N502" i="1"/>
  <c r="O502" i="1" s="1"/>
  <c r="N343" i="1"/>
  <c r="O343" i="1" s="1"/>
  <c r="N63" i="1"/>
  <c r="O63" i="1" s="1"/>
  <c r="N458" i="1"/>
  <c r="O458" i="1" s="1"/>
  <c r="N312" i="1"/>
  <c r="O312" i="1" s="1"/>
  <c r="N171" i="1"/>
  <c r="O171" i="1" s="1"/>
  <c r="N234" i="1"/>
  <c r="O234" i="1" s="1"/>
  <c r="N99" i="1"/>
  <c r="O99" i="1" s="1"/>
  <c r="N172" i="1"/>
  <c r="O172" i="1" s="1"/>
  <c r="N117" i="1"/>
  <c r="O117" i="1" s="1"/>
  <c r="N93" i="1"/>
  <c r="O93" i="1" s="1"/>
  <c r="N204" i="1"/>
  <c r="O204" i="1" s="1"/>
  <c r="N467" i="1"/>
  <c r="O467" i="1" s="1"/>
  <c r="N211" i="1"/>
  <c r="O211" i="1" s="1"/>
  <c r="N449" i="1"/>
  <c r="O449" i="1" s="1"/>
  <c r="N271" i="1"/>
  <c r="O271" i="1" s="1"/>
  <c r="N280" i="1"/>
  <c r="O280" i="1" s="1"/>
  <c r="N370" i="1"/>
  <c r="O370" i="1" s="1"/>
  <c r="N74" i="1"/>
  <c r="O74" i="1" s="1"/>
  <c r="N322" i="1"/>
  <c r="O322" i="1" s="1"/>
  <c r="N450" i="1"/>
  <c r="O450" i="1" s="1"/>
  <c r="N154" i="1"/>
  <c r="O154" i="1" s="1"/>
  <c r="N188" i="1"/>
  <c r="O188" i="1" s="1"/>
  <c r="N475" i="1"/>
  <c r="O475" i="1" s="1"/>
  <c r="N377" i="1"/>
  <c r="O377" i="1" s="1"/>
  <c r="N281" i="1"/>
  <c r="O281" i="1" s="1"/>
  <c r="N231" i="1"/>
  <c r="O231" i="1" s="1"/>
  <c r="N150" i="1"/>
  <c r="O150" i="1" s="1"/>
  <c r="N392" i="1"/>
  <c r="O392" i="1" s="1"/>
  <c r="N278" i="1"/>
  <c r="O278" i="1" s="1"/>
  <c r="N262" i="1"/>
  <c r="O262" i="1" s="1"/>
  <c r="N436" i="1"/>
  <c r="O436" i="1" s="1"/>
  <c r="N227" i="1"/>
  <c r="O227" i="1" s="1"/>
  <c r="N193" i="1"/>
  <c r="O193" i="1" s="1"/>
  <c r="N207" i="1"/>
  <c r="O207" i="1" s="1"/>
  <c r="N166" i="1"/>
  <c r="O166" i="1" s="1"/>
  <c r="N23" i="1"/>
  <c r="O23" i="1" s="1"/>
  <c r="N223" i="1"/>
  <c r="O223" i="1" s="1"/>
  <c r="N100" i="1"/>
  <c r="O100" i="1" s="1"/>
  <c r="N71" i="1"/>
  <c r="O71" i="1" s="1"/>
  <c r="N294" i="1"/>
  <c r="O294" i="1" s="1"/>
  <c r="N311" i="1"/>
  <c r="O311" i="1" s="1"/>
  <c r="N194" i="1"/>
  <c r="O194" i="1" s="1"/>
  <c r="N67" i="1"/>
  <c r="O67" i="1" s="1"/>
  <c r="N440" i="1"/>
  <c r="O440" i="1" s="1"/>
  <c r="N29" i="1"/>
  <c r="O29" i="1" s="1"/>
  <c r="N32" i="1"/>
  <c r="O32" i="1" s="1"/>
  <c r="N27" i="1"/>
  <c r="O27" i="1" s="1"/>
  <c r="N164" i="1"/>
  <c r="O164" i="1" s="1"/>
  <c r="N237" i="1"/>
  <c r="O237" i="1" s="1"/>
  <c r="N435" i="1"/>
  <c r="O435" i="1" s="1"/>
  <c r="N424" i="1"/>
  <c r="O424" i="1" s="1"/>
  <c r="N432" i="1"/>
  <c r="O432" i="1" s="1"/>
  <c r="N448" i="1"/>
  <c r="O448" i="1" s="1"/>
  <c r="N120" i="1"/>
  <c r="O120" i="1" s="1"/>
  <c r="N495" i="1"/>
  <c r="O495" i="1" s="1"/>
  <c r="N239" i="1"/>
  <c r="O239" i="1" s="1"/>
  <c r="N101" i="1"/>
  <c r="O101" i="1" s="1"/>
  <c r="N210" i="1"/>
  <c r="O210" i="1" s="1"/>
  <c r="N148" i="1"/>
  <c r="O148" i="1" s="1"/>
  <c r="N218" i="1"/>
  <c r="O218" i="1" s="1"/>
  <c r="N102" i="1"/>
  <c r="O102" i="1" s="1"/>
  <c r="N155" i="1"/>
  <c r="O155" i="1" s="1"/>
  <c r="N189" i="1"/>
  <c r="O189" i="1" s="1"/>
  <c r="N173" i="1"/>
  <c r="O173" i="1" s="1"/>
  <c r="N442" i="1"/>
  <c r="O442" i="1" s="1"/>
  <c r="N379" i="1"/>
  <c r="O379" i="1" s="1"/>
  <c r="N282" i="1"/>
  <c r="O282" i="1" s="1"/>
  <c r="N232" i="1"/>
  <c r="O232" i="1" s="1"/>
  <c r="N145" i="1"/>
  <c r="O145" i="1" s="1"/>
  <c r="N201" i="1"/>
  <c r="O201" i="1" s="1"/>
  <c r="N422" i="1"/>
  <c r="O422" i="1" s="1"/>
  <c r="N96" i="1"/>
  <c r="O96" i="1" s="1"/>
  <c r="N388" i="1"/>
  <c r="O388" i="1" s="1"/>
  <c r="N195" i="1"/>
  <c r="O195" i="1" s="1"/>
  <c r="N65" i="1"/>
  <c r="O65" i="1" s="1"/>
  <c r="N471" i="1"/>
  <c r="O471" i="1" s="1"/>
  <c r="N95" i="1"/>
  <c r="O95" i="1" s="1"/>
  <c r="N242" i="1"/>
  <c r="O242" i="1" s="1"/>
  <c r="N254" i="1"/>
  <c r="O254" i="1" s="1"/>
  <c r="N60" i="1"/>
  <c r="O60" i="1" s="1"/>
  <c r="N163" i="1"/>
  <c r="O163" i="1" s="1"/>
  <c r="N487" i="1"/>
  <c r="O487" i="1" s="1"/>
  <c r="N351" i="1"/>
  <c r="O351" i="1" s="1"/>
  <c r="N77" i="1"/>
  <c r="O77" i="1" s="1"/>
  <c r="N31" i="1"/>
  <c r="O31" i="1" s="1"/>
  <c r="N501" i="1"/>
  <c r="O501" i="1" s="1"/>
  <c r="N496" i="1"/>
  <c r="O496" i="1" s="1"/>
  <c r="N490" i="1"/>
  <c r="O490" i="1" s="1"/>
  <c r="N464" i="1"/>
  <c r="O464" i="1" s="1"/>
  <c r="N361" i="1"/>
  <c r="O361" i="1" s="1"/>
  <c r="N279" i="1"/>
  <c r="O279" i="1" s="1"/>
  <c r="N344" i="1"/>
  <c r="O344" i="1" s="1"/>
  <c r="N238" i="1"/>
  <c r="O238" i="1" s="1"/>
  <c r="N316" i="1"/>
  <c r="O316" i="1" s="1"/>
  <c r="N62" i="1"/>
  <c r="O62" i="1" s="1"/>
  <c r="N492" i="1"/>
  <c r="O492" i="1" s="1"/>
  <c r="N174" i="1"/>
  <c r="O174" i="1" s="1"/>
  <c r="N180" i="1"/>
  <c r="O180" i="1" s="1"/>
  <c r="N176" i="1"/>
  <c r="O176" i="1" s="1"/>
  <c r="N229" i="1"/>
  <c r="O229" i="1" s="1"/>
  <c r="N141" i="1"/>
  <c r="O141" i="1" s="1"/>
  <c r="N403" i="1"/>
  <c r="O403" i="1" s="1"/>
  <c r="N129" i="1"/>
  <c r="O129" i="1" s="1"/>
  <c r="N426" i="1"/>
  <c r="O426" i="1" s="1"/>
  <c r="N191" i="1"/>
  <c r="O191" i="1" s="1"/>
  <c r="N146" i="1"/>
  <c r="O146" i="1" s="1"/>
  <c r="N42" i="1"/>
  <c r="O42" i="1" s="1"/>
  <c r="N463" i="1"/>
  <c r="O463" i="1" s="1"/>
  <c r="N199" i="1"/>
  <c r="O199" i="1" s="1"/>
  <c r="N368" i="1"/>
  <c r="O368" i="1" s="1"/>
  <c r="N462" i="1"/>
  <c r="O462" i="1" s="1"/>
  <c r="N149" i="1"/>
  <c r="O149" i="1" s="1"/>
  <c r="N222" i="1"/>
  <c r="O222" i="1" s="1"/>
  <c r="N187" i="1"/>
  <c r="O187" i="1" s="1"/>
  <c r="N128" i="1"/>
  <c r="O128" i="1" s="1"/>
  <c r="N84" i="1"/>
  <c r="O84" i="1" s="1"/>
  <c r="N109" i="1"/>
  <c r="O109" i="1" s="1"/>
  <c r="N48" i="1"/>
  <c r="O48" i="1" s="1"/>
  <c r="N484" i="1"/>
  <c r="O484" i="1" s="1"/>
  <c r="N441" i="1"/>
  <c r="O441" i="1" s="1"/>
  <c r="N345" i="1"/>
  <c r="O345" i="1" s="1"/>
  <c r="N283" i="1"/>
  <c r="O283" i="1" s="1"/>
  <c r="N97" i="1"/>
  <c r="O97" i="1" s="1"/>
  <c r="N461" i="1"/>
  <c r="O461" i="1" s="1"/>
  <c r="N230" i="1"/>
  <c r="O230" i="1" s="1"/>
  <c r="N364" i="1"/>
  <c r="O364" i="1" s="1"/>
  <c r="N483" i="1"/>
  <c r="O483" i="1" s="1"/>
  <c r="N296" i="1"/>
  <c r="O296" i="1" s="1"/>
  <c r="N384" i="1"/>
  <c r="O384" i="1" s="1"/>
  <c r="N342" i="1"/>
  <c r="O342" i="1" s="1"/>
  <c r="N399" i="1"/>
  <c r="O399" i="1" s="1"/>
  <c r="N375" i="1"/>
  <c r="O375" i="1" s="1"/>
  <c r="N106" i="1"/>
  <c r="O106" i="1" s="1"/>
  <c r="N266" i="1"/>
  <c r="O266" i="1" s="1"/>
  <c r="N503" i="1"/>
  <c r="O503" i="1" s="1"/>
  <c r="N247" i="1"/>
  <c r="O247" i="1" s="1"/>
  <c r="N260" i="1"/>
  <c r="O260" i="1" s="1"/>
  <c r="N491" i="1"/>
  <c r="O491" i="1" s="1"/>
  <c r="N54" i="1"/>
  <c r="O54" i="1" s="1"/>
  <c r="N72" i="1"/>
  <c r="O72" i="1" s="1"/>
  <c r="N428" i="1"/>
  <c r="O428" i="1" s="1"/>
  <c r="N142" i="1"/>
  <c r="O142" i="1" s="1"/>
  <c r="N486" i="1"/>
  <c r="O486" i="1" s="1"/>
  <c r="N476" i="1"/>
  <c r="O476" i="1" s="1"/>
  <c r="N468" i="1"/>
  <c r="O468" i="1" s="1"/>
  <c r="N371" i="1"/>
  <c r="O371" i="1" s="1"/>
  <c r="N257" i="1"/>
  <c r="O257" i="1" s="1"/>
  <c r="N485" i="1"/>
  <c r="O485" i="1" s="1"/>
  <c r="N298" i="1"/>
  <c r="O298" i="1" s="1"/>
  <c r="N18" i="1"/>
  <c r="O18" i="1" s="1"/>
  <c r="N328" i="1"/>
  <c r="O328" i="1" s="1"/>
  <c r="N41" i="1"/>
  <c r="O41" i="1" s="1"/>
  <c r="N431" i="1"/>
  <c r="O431" i="1" s="1"/>
  <c r="N151" i="1"/>
  <c r="O151" i="1" s="1"/>
  <c r="N246" i="1"/>
  <c r="O246" i="1" s="1"/>
  <c r="N152" i="1"/>
  <c r="O152" i="1" s="1"/>
  <c r="N147" i="1"/>
  <c r="O147" i="1" s="1"/>
  <c r="N324" i="1"/>
  <c r="O324" i="1" s="1"/>
  <c r="N85" i="1"/>
  <c r="O85" i="1" s="1"/>
  <c r="N45" i="1"/>
  <c r="O45" i="1" s="1"/>
  <c r="N190" i="1"/>
  <c r="O190" i="1" s="1"/>
  <c r="N185" i="1"/>
  <c r="O185" i="1" s="1"/>
  <c r="N420" i="1"/>
  <c r="O420" i="1" s="1"/>
  <c r="N443" i="1"/>
  <c r="O443" i="1" s="1"/>
  <c r="N346" i="1"/>
  <c r="O346" i="1" s="1"/>
  <c r="N38" i="1"/>
  <c r="O38" i="1" s="1"/>
  <c r="N186" i="1"/>
  <c r="O186" i="1" s="1"/>
  <c r="N34" i="1"/>
  <c r="O34" i="1" s="1"/>
  <c r="N37" i="1"/>
  <c r="O37" i="1" s="1"/>
  <c r="N419" i="1"/>
  <c r="O419" i="1" s="1"/>
  <c r="N92" i="1"/>
  <c r="O92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<sst xmlns="http://schemas.openxmlformats.org/spreadsheetml/2006/main" count="15" uniqueCount="15">
  <si>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</si>
  <si>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</si>
  <si>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</si>
  <si>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</si>
  <si>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</si>
  <si>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</si>
  <si>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updown</t>
  </si>
  <si>
    <t>dmf</t>
  </si>
  <si>
    <t>umf</t>
  </si>
  <si>
    <t>14umf</t>
  </si>
  <si>
    <t>14dmf</t>
  </si>
  <si>
    <t>mfratio</t>
  </si>
  <si>
    <t>mf</t>
  </si>
  <si>
    <t>tp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</si>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</sst>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1" xr3:uid="{F78B47A2-9B66-4D3E-A783-0B2670283781}" name="tp" dataDxfId="7" dataCellStyle="Currency">
      <calculatedColumnFormula>(testdata[[#This Row],[high]]+testdata[[#This Row],[low]]+testdata[[#This Row],[close]])/3</calculatedColumnFormula>
    </tableColumn>
    <tableColumn id="10" xr3:uid="{F0960E89-089D-42BC-AF83-04A1B8B2A4D1}" name="updown" dataDxfId="6" dataCellStyle="Comma">
      <calculatedColumnFormula>IF(testdata[[#This Row],[tp]]&gt;H1,1,IF(testdata[[#This Row],[tp]]&lt;H1,-1,0))</calculatedColumnFormula>
    </tableColumn>
    <tableColumn id="12" xr3:uid="{C7ACF57B-82E3-4ADB-A828-43E346900117}" name="umf" dataDxfId="5" dataCellStyle="Comma">
      <calculatedColumnFormula>IF(testdata[[#This Row],[updown]]=1,testdata[[#This Row],[tp]]*testdata[[#This Row],[volume]],0)</calculatedColumnFormula>
    </tableColumn>
    <tableColumn id="13" xr3:uid="{156C2D0A-4659-4D4C-B9E5-B594316A3E76}" name="dmf" dataDxfId="4" dataCellStyle="Comma">
      <calculatedColumnFormula>IF(testdata[[#This Row],[updown]]=-1,testdata[[#This Row],[tp]]*testdata[[#This Row],[volume]],0)</calculatedColumnFormula>
    </tableColumn>
    <tableColumn id="14" xr3:uid="{4336C2FA-C5F5-4B3E-84E0-76F56E406DD3}" name="14umf" dataDxfId="3" dataCellStyle="Currency"/>
    <tableColumn id="15" xr3:uid="{11BD1D93-2C24-4FAE-89EC-1665D7DDBA37}" name="14dmf" dataDxfId="2" dataCellStyle="Currency"/>
    <tableColumn id="16" xr3:uid="{9D13A0D6-815A-4783-B1B5-8B85743EC70E}" name="mfratio" dataDxfId="1" dataCellStyle="Comma">
      <calculatedColumnFormula>testdata[[#This Row],[14umf]]/testdata[[#This Row],[14dmf]]</calculatedColumnFormula>
    </tableColumn>
    <tableColumn id="17" xr3:uid="{45B49C04-A3DD-4CDB-9CA5-C497E8089AC5}" name="mf" dataDxfId="0" dataCellStyle="Comma">
      <calculatedColumnFormula>100-(100/(1+testdata[[#This Row],[mfratio]]))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P1" sqref="P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" bestFit="1" customWidth="1"/>
    <col min="9" max="9" width="8.28515625" bestFit="1" customWidth="1"/>
    <col min="10" max="10" width="15.28515625" style="9" bestFit="1" customWidth="1"/>
    <col min="11" max="11" width="15.28515625" style="8" bestFit="1" customWidth="1"/>
    <col min="12" max="12" width="16.28515625" style="8" bestFit="1" customWidth="1"/>
    <col min="13" max="13" width="16.28515625" bestFit="1" customWidth="1"/>
    <col min="14" max="14" width="9" bestFit="1" customWidth="1"/>
    <col min="15" max="15" width="9" style="13" bestFit="1" customWidth="1"/>
    <col min="16" max="16" width="11.7109375" style="13" bestFit="1" customWidth="1"/>
  </cols>
  <sheetData>
    <row r="1" spans="1:16" x14ac:dyDescent="0.25">
      <c r="A1" s="6" t="s">
        <v>14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13</v>
      </c>
      <c r="I1" s="9" t="s">
        <v>6</v>
      </c>
      <c r="J1" s="4" t="s">
        <v>8</v>
      </c>
      <c r="K1" s="4" t="s">
        <v>7</v>
      </c>
      <c r="L1" s="5" t="s">
        <v>9</v>
      </c>
      <c r="M1" s="5" t="s">
        <v>10</v>
      </c>
      <c r="N1" s="11" t="s">
        <v>11</v>
      </c>
      <c r="O1" s="11" t="s">
        <v>12</v>
      </c>
      <c r="P1"/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(testdata[[#This Row],[high]]+testdata[[#This Row],[low]]+testdata[[#This Row],[close]])/3</f>
        <v>212.5566666666667</v>
      </c>
      <c r="I2" s="9"/>
      <c r="J2" s="1"/>
      <c r="K2" s="1"/>
      <c r="L2" s="10"/>
      <c r="M2" s="2"/>
      <c r="N2" s="12"/>
      <c r="O2" s="14"/>
      <c r="P2"/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(testdata[[#This Row],[high]]+testdata[[#This Row],[low]]+testdata[[#This Row],[close]])/3</f>
        <v>213.81000000000003</v>
      </c>
      <c r="I3" s="9">
        <f>IF(testdata[[#This Row],[tp]]&gt;H2,1,IF(testdata[[#This Row],[tp]]&lt;H2,-1,0))</f>
        <v>1</v>
      </c>
      <c r="J3" s="1">
        <f>IF(testdata[[#This Row],[updown]]=1,testdata[[#This Row],[tp]]*testdata[[#This Row],[volume]],0)</f>
        <v>17820796665.120003</v>
      </c>
      <c r="K3" s="1">
        <f>IF(testdata[[#This Row],[updown]]=-1,testdata[[#This Row],[tp]]*testdata[[#This Row],[volume]],0)</f>
        <v>0</v>
      </c>
      <c r="L3" s="10"/>
      <c r="M3" s="2"/>
      <c r="N3" s="12"/>
      <c r="O3" s="14"/>
      <c r="P3"/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(testdata[[#This Row],[high]]+testdata[[#This Row],[low]]+testdata[[#This Row],[close]])/3</f>
        <v>213.65666666666667</v>
      </c>
      <c r="I4" s="9">
        <f>IF(testdata[[#This Row],[tp]]&gt;H3,1,IF(testdata[[#This Row],[tp]]&lt;H3,-1,0))</f>
        <v>-1</v>
      </c>
      <c r="J4" s="1">
        <f>IF(testdata[[#This Row],[updown]]=1,testdata[[#This Row],[tp]]*testdata[[#This Row],[volume]],0)</f>
        <v>0</v>
      </c>
      <c r="K4" s="1">
        <f>IF(testdata[[#This Row],[updown]]=-1,testdata[[#This Row],[tp]]*testdata[[#This Row],[volume]],0)</f>
        <v>17725377542.986668</v>
      </c>
      <c r="L4" s="10"/>
      <c r="M4" s="2"/>
      <c r="N4" s="12"/>
      <c r="O4" s="14"/>
      <c r="P4"/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(testdata[[#This Row],[high]]+testdata[[#This Row],[low]]+testdata[[#This Row],[close]])/3</f>
        <v>214.41666666666666</v>
      </c>
      <c r="I5" s="9">
        <f>IF(testdata[[#This Row],[tp]]&gt;H4,1,IF(testdata[[#This Row],[tp]]&lt;H4,-1,0))</f>
        <v>1</v>
      </c>
      <c r="J5" s="1">
        <f>IF(testdata[[#This Row],[updown]]=1,testdata[[#This Row],[tp]]*testdata[[#This Row],[volume]],0)</f>
        <v>16240808591.333332</v>
      </c>
      <c r="K5" s="1">
        <f>IF(testdata[[#This Row],[updown]]=-1,testdata[[#This Row],[tp]]*testdata[[#This Row],[volume]],0)</f>
        <v>0</v>
      </c>
      <c r="L5" s="10"/>
      <c r="M5" s="2"/>
      <c r="N5" s="12"/>
      <c r="O5" s="14"/>
      <c r="P5"/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(testdata[[#This Row],[high]]+testdata[[#This Row],[low]]+testdata[[#This Row],[close]])/3</f>
        <v>214.13</v>
      </c>
      <c r="I6" s="9">
        <f>IF(testdata[[#This Row],[tp]]&gt;H5,1,IF(testdata[[#This Row],[tp]]&lt;H5,-1,0))</f>
        <v>-1</v>
      </c>
      <c r="J6" s="1">
        <f>IF(testdata[[#This Row],[updown]]=1,testdata[[#This Row],[tp]]*testdata[[#This Row],[volume]],0)</f>
        <v>0</v>
      </c>
      <c r="K6" s="1">
        <f>IF(testdata[[#This Row],[updown]]=-1,testdata[[#This Row],[tp]]*testdata[[#This Row],[volume]],0)</f>
        <v>10638902585.08</v>
      </c>
      <c r="L6" s="10"/>
      <c r="M6" s="2"/>
      <c r="N6" s="12"/>
      <c r="O6" s="14"/>
      <c r="P6"/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(testdata[[#This Row],[high]]+testdata[[#This Row],[low]]+testdata[[#This Row],[close]])/3</f>
        <v>214.11999999999998</v>
      </c>
      <c r="I7" s="9">
        <f>IF(testdata[[#This Row],[tp]]&gt;H6,1,IF(testdata[[#This Row],[tp]]&lt;H6,-1,0))</f>
        <v>-1</v>
      </c>
      <c r="J7" s="1">
        <f>IF(testdata[[#This Row],[updown]]=1,testdata[[#This Row],[tp]]*testdata[[#This Row],[volume]],0)</f>
        <v>0</v>
      </c>
      <c r="K7" s="1">
        <f>IF(testdata[[#This Row],[updown]]=-1,testdata[[#This Row],[tp]]*testdata[[#This Row],[volume]],0)</f>
        <v>14453269583.039999</v>
      </c>
      <c r="L7" s="10"/>
      <c r="M7" s="2"/>
      <c r="N7" s="12"/>
      <c r="O7" s="14"/>
      <c r="P7"/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(testdata[[#This Row],[high]]+testdata[[#This Row],[low]]+testdata[[#This Row],[close]])/3</f>
        <v>214.07666666666668</v>
      </c>
      <c r="I8" s="9">
        <f>IF(testdata[[#This Row],[tp]]&gt;H7,1,IF(testdata[[#This Row],[tp]]&lt;H7,-1,0))</f>
        <v>-1</v>
      </c>
      <c r="J8" s="1">
        <f>IF(testdata[[#This Row],[updown]]=1,testdata[[#This Row],[tp]]*testdata[[#This Row],[volume]],0)</f>
        <v>0</v>
      </c>
      <c r="K8" s="1">
        <f>IF(testdata[[#This Row],[updown]]=-1,testdata[[#This Row],[tp]]*testdata[[#This Row],[volume]],0)</f>
        <v>16915252403.146667</v>
      </c>
      <c r="L8" s="10"/>
      <c r="M8" s="2"/>
      <c r="N8" s="12"/>
      <c r="O8" s="14"/>
      <c r="P8"/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(testdata[[#This Row],[high]]+testdata[[#This Row],[low]]+testdata[[#This Row],[close]])/3</f>
        <v>213.59</v>
      </c>
      <c r="I9" s="9">
        <f>IF(testdata[[#This Row],[tp]]&gt;H8,1,IF(testdata[[#This Row],[tp]]&lt;H8,-1,0))</f>
        <v>-1</v>
      </c>
      <c r="J9" s="1">
        <f>IF(testdata[[#This Row],[updown]]=1,testdata[[#This Row],[tp]]*testdata[[#This Row],[volume]],0)</f>
        <v>0</v>
      </c>
      <c r="K9" s="1">
        <f>IF(testdata[[#This Row],[updown]]=-1,testdata[[#This Row],[tp]]*testdata[[#This Row],[volume]],0)</f>
        <v>16303273438.4</v>
      </c>
      <c r="L9" s="10"/>
      <c r="M9" s="2"/>
      <c r="N9" s="12"/>
      <c r="O9" s="14"/>
      <c r="P9"/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(testdata[[#This Row],[high]]+testdata[[#This Row],[low]]+testdata[[#This Row],[close]])/3</f>
        <v>214.50666666666666</v>
      </c>
      <c r="I10" s="9">
        <f>IF(testdata[[#This Row],[tp]]&gt;H9,1,IF(testdata[[#This Row],[tp]]&lt;H9,-1,0))</f>
        <v>1</v>
      </c>
      <c r="J10" s="1">
        <f>IF(testdata[[#This Row],[updown]]=1,testdata[[#This Row],[tp]]*testdata[[#This Row],[volume]],0)</f>
        <v>14240043085.226665</v>
      </c>
      <c r="K10" s="1">
        <f>IF(testdata[[#This Row],[updown]]=-1,testdata[[#This Row],[tp]]*testdata[[#This Row],[volume]],0)</f>
        <v>0</v>
      </c>
      <c r="L10" s="10"/>
      <c r="M10" s="2"/>
      <c r="N10" s="12"/>
      <c r="O10" s="14"/>
      <c r="P10"/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(testdata[[#This Row],[high]]+testdata[[#This Row],[low]]+testdata[[#This Row],[close]])/3</f>
        <v>213.77666666666667</v>
      </c>
      <c r="I11" s="9">
        <f>IF(testdata[[#This Row],[tp]]&gt;H10,1,IF(testdata[[#This Row],[tp]]&lt;H10,-1,0))</f>
        <v>-1</v>
      </c>
      <c r="J11" s="1">
        <f>IF(testdata[[#This Row],[updown]]=1,testdata[[#This Row],[tp]]*testdata[[#This Row],[volume]],0)</f>
        <v>0</v>
      </c>
      <c r="K11" s="1">
        <f>IF(testdata[[#This Row],[updown]]=-1,testdata[[#This Row],[tp]]*testdata[[#This Row],[volume]],0)</f>
        <v>13857359257.706667</v>
      </c>
      <c r="L11" s="10"/>
      <c r="M11" s="2"/>
      <c r="N11" s="12"/>
      <c r="O11" s="14"/>
      <c r="P11"/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(testdata[[#This Row],[high]]+testdata[[#This Row],[low]]+testdata[[#This Row],[close]])/3</f>
        <v>213.97</v>
      </c>
      <c r="I12" s="9">
        <f>IF(testdata[[#This Row],[tp]]&gt;H11,1,IF(testdata[[#This Row],[tp]]&lt;H11,-1,0))</f>
        <v>1</v>
      </c>
      <c r="J12" s="1">
        <f>IF(testdata[[#This Row],[updown]]=1,testdata[[#This Row],[tp]]*testdata[[#This Row],[volume]],0)</f>
        <v>12409651469.32</v>
      </c>
      <c r="K12" s="1">
        <f>IF(testdata[[#This Row],[updown]]=-1,testdata[[#This Row],[tp]]*testdata[[#This Row],[volume]],0)</f>
        <v>0</v>
      </c>
      <c r="L12" s="10"/>
      <c r="M12" s="2"/>
      <c r="N12" s="12"/>
      <c r="O12" s="14"/>
      <c r="P12"/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(testdata[[#This Row],[high]]+testdata[[#This Row],[low]]+testdata[[#This Row],[close]])/3</f>
        <v>213.61666666666667</v>
      </c>
      <c r="I13" s="9">
        <f>IF(testdata[[#This Row],[tp]]&gt;H12,1,IF(testdata[[#This Row],[tp]]&lt;H12,-1,0))</f>
        <v>-1</v>
      </c>
      <c r="J13" s="1">
        <f>IF(testdata[[#This Row],[updown]]=1,testdata[[#This Row],[tp]]*testdata[[#This Row],[volume]],0)</f>
        <v>0</v>
      </c>
      <c r="K13" s="1">
        <f>IF(testdata[[#This Row],[updown]]=-1,testdata[[#This Row],[tp]]*testdata[[#This Row],[volume]],0)</f>
        <v>15060725221.733334</v>
      </c>
      <c r="L13" s="10"/>
      <c r="M13" s="2"/>
      <c r="N13" s="12"/>
      <c r="O13" s="14"/>
      <c r="P13"/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(testdata[[#This Row],[high]]+testdata[[#This Row],[low]]+testdata[[#This Row],[close]])/3</f>
        <v>214.15</v>
      </c>
      <c r="I14" s="9">
        <f>IF(testdata[[#This Row],[tp]]&gt;H13,1,IF(testdata[[#This Row],[tp]]&lt;H13,-1,0))</f>
        <v>1</v>
      </c>
      <c r="J14" s="1">
        <f>IF(testdata[[#This Row],[updown]]=1,testdata[[#This Row],[tp]]*testdata[[#This Row],[volume]],0)</f>
        <v>29278875817.600002</v>
      </c>
      <c r="K14" s="1">
        <f>IF(testdata[[#This Row],[updown]]=-1,testdata[[#This Row],[tp]]*testdata[[#This Row],[volume]],0)</f>
        <v>0</v>
      </c>
      <c r="L14" s="10"/>
      <c r="M14" s="2"/>
      <c r="N14" s="12"/>
      <c r="O14" s="14"/>
      <c r="P14"/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(testdata[[#This Row],[high]]+testdata[[#This Row],[low]]+testdata[[#This Row],[close]])/3</f>
        <v>213.59</v>
      </c>
      <c r="I15" s="9">
        <f>IF(testdata[[#This Row],[tp]]&gt;H14,1,IF(testdata[[#This Row],[tp]]&lt;H14,-1,0))</f>
        <v>-1</v>
      </c>
      <c r="J15" s="1">
        <f>IF(testdata[[#This Row],[updown]]=1,testdata[[#This Row],[tp]]*testdata[[#This Row],[volume]],0)</f>
        <v>0</v>
      </c>
      <c r="K15" s="1">
        <f>IF(testdata[[#This Row],[updown]]=-1,testdata[[#This Row],[tp]]*testdata[[#This Row],[volume]],0)</f>
        <v>16969858780.16</v>
      </c>
      <c r="L15" s="10"/>
      <c r="M15" s="2"/>
      <c r="N15" s="12"/>
      <c r="O15" s="14"/>
      <c r="P15"/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(testdata[[#This Row],[high]]+testdata[[#This Row],[low]]+testdata[[#This Row],[close]])/3</f>
        <v>214.76</v>
      </c>
      <c r="I16" s="9">
        <f>IF(testdata[[#This Row],[tp]]&gt;H15,1,IF(testdata[[#This Row],[tp]]&lt;H15,-1,0))</f>
        <v>1</v>
      </c>
      <c r="J16" s="1">
        <f>IF(testdata[[#This Row],[updown]]=1,testdata[[#This Row],[tp]]*testdata[[#This Row],[volume]],0)</f>
        <v>21721381339.84</v>
      </c>
      <c r="K16" s="1">
        <f>IF(testdata[[#This Row],[updown]]=-1,testdata[[#This Row],[tp]]*testdata[[#This Row],[volume]],0)</f>
        <v>0</v>
      </c>
      <c r="L16" s="10">
        <f t="shared" ref="L16" si="0">SUM(J3:J16)</f>
        <v>111711556968.44</v>
      </c>
      <c r="M16" s="10">
        <f t="shared" ref="M16" si="1">SUM(K3:K16)</f>
        <v>121924018812.25334</v>
      </c>
      <c r="N16" s="12">
        <f>testdata[[#This Row],[14umf]]/testdata[[#This Row],[14dmf]]</f>
        <v>0.91623913037562221</v>
      </c>
      <c r="O16" s="14">
        <f>100-(100/(1+testdata[[#This Row],[mfratio]]))</f>
        <v>47.814446321009036</v>
      </c>
      <c r="P16"/>
    </row>
    <row r="17" spans="1:16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(testdata[[#This Row],[high]]+testdata[[#This Row],[low]]+testdata[[#This Row],[close]])/3</f>
        <v>216.55666666666664</v>
      </c>
      <c r="I17" s="9">
        <f>IF(testdata[[#This Row],[tp]]&gt;H16,1,IF(testdata[[#This Row],[tp]]&lt;H16,-1,0))</f>
        <v>1</v>
      </c>
      <c r="J17" s="1">
        <f>IF(testdata[[#This Row],[updown]]=1,testdata[[#This Row],[tp]]*testdata[[#This Row],[volume]],0)</f>
        <v>19354736491.25333</v>
      </c>
      <c r="K17" s="1">
        <f>IF(testdata[[#This Row],[updown]]=-1,testdata[[#This Row],[tp]]*testdata[[#This Row],[volume]],0)</f>
        <v>0</v>
      </c>
      <c r="L17" s="10">
        <f t="shared" ref="L17:M17" si="2">SUM(J4:J17)</f>
        <v>113245496794.57332</v>
      </c>
      <c r="M17" s="10">
        <f t="shared" si="2"/>
        <v>121924018812.25334</v>
      </c>
      <c r="N17" s="12">
        <f>testdata[[#This Row],[14umf]]/testdata[[#This Row],[14dmf]]</f>
        <v>0.92882024311350997</v>
      </c>
      <c r="O17" s="14">
        <f>100-(100/(1+testdata[[#This Row],[mfratio]]))</f>
        <v>48.154836949150031</v>
      </c>
      <c r="P17"/>
    </row>
    <row r="18" spans="1:16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(testdata[[#This Row],[high]]+testdata[[#This Row],[low]]+testdata[[#This Row],[close]])/3</f>
        <v>216.67999999999998</v>
      </c>
      <c r="I18" s="9">
        <f>IF(testdata[[#This Row],[tp]]&gt;H17,1,IF(testdata[[#This Row],[tp]]&lt;H17,-1,0))</f>
        <v>1</v>
      </c>
      <c r="J18" s="1">
        <f>IF(testdata[[#This Row],[updown]]=1,testdata[[#This Row],[tp]]*testdata[[#This Row],[volume]],0)</f>
        <v>13754262230.719999</v>
      </c>
      <c r="K18" s="1">
        <f>IF(testdata[[#This Row],[updown]]=-1,testdata[[#This Row],[tp]]*testdata[[#This Row],[volume]],0)</f>
        <v>0</v>
      </c>
      <c r="L18" s="10">
        <f t="shared" ref="L18:M18" si="3">SUM(J5:J18)</f>
        <v>126999759025.29332</v>
      </c>
      <c r="M18" s="10">
        <f t="shared" si="3"/>
        <v>104198641269.26668</v>
      </c>
      <c r="N18" s="12">
        <f>testdata[[#This Row],[14umf]]/testdata[[#This Row],[14dmf]]</f>
        <v>1.2188235612123266</v>
      </c>
      <c r="O18" s="14">
        <f>100-(100/(1+testdata[[#This Row],[mfratio]]))</f>
        <v>54.931071695776602</v>
      </c>
      <c r="P18"/>
    </row>
    <row r="19" spans="1:16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(testdata[[#This Row],[high]]+testdata[[#This Row],[low]]+testdata[[#This Row],[close]])/3</f>
        <v>216.44999999999996</v>
      </c>
      <c r="I19" s="9">
        <f>IF(testdata[[#This Row],[tp]]&gt;H18,1,IF(testdata[[#This Row],[tp]]&lt;H18,-1,0))</f>
        <v>-1</v>
      </c>
      <c r="J19" s="1">
        <f>IF(testdata[[#This Row],[updown]]=1,testdata[[#This Row],[tp]]*testdata[[#This Row],[volume]],0)</f>
        <v>0</v>
      </c>
      <c r="K19" s="1">
        <f>IF(testdata[[#This Row],[updown]]=-1,testdata[[#This Row],[tp]]*testdata[[#This Row],[volume]],0)</f>
        <v>13680187185.599997</v>
      </c>
      <c r="L19" s="10">
        <f t="shared" ref="L19:M19" si="4">SUM(J6:J19)</f>
        <v>110758950433.95999</v>
      </c>
      <c r="M19" s="10">
        <f t="shared" si="4"/>
        <v>117878828454.86667</v>
      </c>
      <c r="N19" s="12">
        <f>testdata[[#This Row],[14umf]]/testdata[[#This Row],[14dmf]]</f>
        <v>0.93960002729724512</v>
      </c>
      <c r="O19" s="14">
        <f>100-(100/(1+testdata[[#This Row],[mfratio]]))</f>
        <v>48.442978659189862</v>
      </c>
      <c r="P19"/>
    </row>
    <row r="20" spans="1:16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(testdata[[#This Row],[high]]+testdata[[#This Row],[low]]+testdata[[#This Row],[close]])/3</f>
        <v>214.82333333333335</v>
      </c>
      <c r="I20" s="9">
        <f>IF(testdata[[#This Row],[tp]]&gt;H19,1,IF(testdata[[#This Row],[tp]]&lt;H19,-1,0))</f>
        <v>-1</v>
      </c>
      <c r="J20" s="1">
        <f>IF(testdata[[#This Row],[updown]]=1,testdata[[#This Row],[tp]]*testdata[[#This Row],[volume]],0)</f>
        <v>0</v>
      </c>
      <c r="K20" s="1">
        <f>IF(testdata[[#This Row],[updown]]=-1,testdata[[#This Row],[tp]]*testdata[[#This Row],[volume]],0)</f>
        <v>18131008559.760002</v>
      </c>
      <c r="L20" s="10">
        <f>SUM(J7:J20)</f>
        <v>110758950433.95999</v>
      </c>
      <c r="M20" s="10">
        <f>SUM(K7:K20)</f>
        <v>125370934429.54666</v>
      </c>
      <c r="N20" s="12">
        <f>testdata[[#This Row],[14umf]]/testdata[[#This Row],[14dmf]]</f>
        <v>0.88344998733499902</v>
      </c>
      <c r="O20" s="14">
        <f>100-(100/(1+testdata[[#This Row],[mfratio]]))</f>
        <v>46.905943522558985</v>
      </c>
      <c r="P20"/>
    </row>
    <row r="21" spans="1:16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(testdata[[#This Row],[high]]+testdata[[#This Row],[low]]+testdata[[#This Row],[close]])/3</f>
        <v>214.60333333333335</v>
      </c>
      <c r="I21" s="9">
        <f>IF(testdata[[#This Row],[tp]]&gt;H20,1,IF(testdata[[#This Row],[tp]]&lt;H20,-1,0))</f>
        <v>-1</v>
      </c>
      <c r="J21" s="1">
        <f>IF(testdata[[#This Row],[updown]]=1,testdata[[#This Row],[tp]]*testdata[[#This Row],[volume]],0)</f>
        <v>0</v>
      </c>
      <c r="K21" s="1">
        <f>IF(testdata[[#This Row],[updown]]=-1,testdata[[#This Row],[tp]]*testdata[[#This Row],[volume]],0)</f>
        <v>17236441853.600002</v>
      </c>
      <c r="L21" s="10">
        <f t="shared" ref="L21:M21" si="5">SUM(J8:J21)</f>
        <v>110758950433.95999</v>
      </c>
      <c r="M21" s="10">
        <f t="shared" si="5"/>
        <v>128154106700.10666</v>
      </c>
      <c r="N21" s="12">
        <f>testdata[[#This Row],[14umf]]/testdata[[#This Row],[14dmf]]</f>
        <v>0.8642637624804872</v>
      </c>
      <c r="O21" s="14">
        <f>100-(100/(1+testdata[[#This Row],[mfratio]]))</f>
        <v>46.359521644648886</v>
      </c>
      <c r="P21"/>
    </row>
    <row r="22" spans="1:16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(testdata[[#This Row],[high]]+testdata[[#This Row],[low]]+testdata[[#This Row],[close]])/3</f>
        <v>215.13666666666668</v>
      </c>
      <c r="I22" s="9">
        <f>IF(testdata[[#This Row],[tp]]&gt;H21,1,IF(testdata[[#This Row],[tp]]&lt;H21,-1,0))</f>
        <v>1</v>
      </c>
      <c r="J22" s="1">
        <f>IF(testdata[[#This Row],[updown]]=1,testdata[[#This Row],[tp]]*testdata[[#This Row],[volume]],0)</f>
        <v>18016360264.90667</v>
      </c>
      <c r="K22" s="1">
        <f>IF(testdata[[#This Row],[updown]]=-1,testdata[[#This Row],[tp]]*testdata[[#This Row],[volume]],0)</f>
        <v>0</v>
      </c>
      <c r="L22" s="10">
        <f t="shared" ref="L22:M22" si="6">SUM(J9:J22)</f>
        <v>128775310698.86667</v>
      </c>
      <c r="M22" s="10">
        <f t="shared" si="6"/>
        <v>111238854296.95999</v>
      </c>
      <c r="N22" s="12">
        <f>testdata[[#This Row],[14umf]]/testdata[[#This Row],[14dmf]]</f>
        <v>1.1576468628047163</v>
      </c>
      <c r="O22" s="14">
        <f>100-(100/(1+testdata[[#This Row],[mfratio]]))</f>
        <v>53.653212801463532</v>
      </c>
      <c r="P22"/>
    </row>
    <row r="23" spans="1:16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(testdata[[#This Row],[high]]+testdata[[#This Row],[low]]+testdata[[#This Row],[close]])/3</f>
        <v>214.99333333333334</v>
      </c>
      <c r="I23" s="9">
        <f>IF(testdata[[#This Row],[tp]]&gt;H22,1,IF(testdata[[#This Row],[tp]]&lt;H22,-1,0))</f>
        <v>-1</v>
      </c>
      <c r="J23" s="1">
        <f>IF(testdata[[#This Row],[updown]]=1,testdata[[#This Row],[tp]]*testdata[[#This Row],[volume]],0)</f>
        <v>0</v>
      </c>
      <c r="K23" s="1">
        <f>IF(testdata[[#This Row],[updown]]=-1,testdata[[#This Row],[tp]]*testdata[[#This Row],[volume]],0)</f>
        <v>15851577142.986668</v>
      </c>
      <c r="L23" s="10">
        <f t="shared" ref="L23:M23" si="7">SUM(J10:J23)</f>
        <v>128775310698.86667</v>
      </c>
      <c r="M23" s="10">
        <f t="shared" si="7"/>
        <v>110787158001.54668</v>
      </c>
      <c r="N23" s="12">
        <f>testdata[[#This Row],[14umf]]/testdata[[#This Row],[14dmf]]</f>
        <v>1.1623667672481395</v>
      </c>
      <c r="O23" s="14">
        <f>100-(100/(1+testdata[[#This Row],[mfratio]]))</f>
        <v>53.754376216546504</v>
      </c>
      <c r="P23"/>
    </row>
    <row r="24" spans="1:16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(testdata[[#This Row],[high]]+testdata[[#This Row],[low]]+testdata[[#This Row],[close]])/3</f>
        <v>216.46</v>
      </c>
      <c r="I24" s="9">
        <f>IF(testdata[[#This Row],[tp]]&gt;H23,1,IF(testdata[[#This Row],[tp]]&lt;H23,-1,0))</f>
        <v>1</v>
      </c>
      <c r="J24" s="1">
        <f>IF(testdata[[#This Row],[updown]]=1,testdata[[#This Row],[tp]]*testdata[[#This Row],[volume]],0)</f>
        <v>18458373674.720001</v>
      </c>
      <c r="K24" s="1">
        <f>IF(testdata[[#This Row],[updown]]=-1,testdata[[#This Row],[tp]]*testdata[[#This Row],[volume]],0)</f>
        <v>0</v>
      </c>
      <c r="L24" s="10">
        <f t="shared" ref="L24:M24" si="8">SUM(J11:J24)</f>
        <v>132993641288.35999</v>
      </c>
      <c r="M24" s="10">
        <f t="shared" si="8"/>
        <v>110787158001.54668</v>
      </c>
      <c r="N24" s="12">
        <f>testdata[[#This Row],[14umf]]/testdata[[#This Row],[14dmf]]</f>
        <v>1.2004427560683819</v>
      </c>
      <c r="O24" s="14">
        <f>100-(100/(1+testdata[[#This Row],[mfratio]]))</f>
        <v>54.554600557446925</v>
      </c>
      <c r="P24"/>
    </row>
    <row r="25" spans="1:16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(testdata[[#This Row],[high]]+testdata[[#This Row],[low]]+testdata[[#This Row],[close]])/3</f>
        <v>216.28666666666666</v>
      </c>
      <c r="I25" s="9">
        <f>IF(testdata[[#This Row],[tp]]&gt;H24,1,IF(testdata[[#This Row],[tp]]&lt;H24,-1,0))</f>
        <v>-1</v>
      </c>
      <c r="J25" s="1">
        <f>IF(testdata[[#This Row],[updown]]=1,testdata[[#This Row],[tp]]*testdata[[#This Row],[volume]],0)</f>
        <v>0</v>
      </c>
      <c r="K25" s="1">
        <f>IF(testdata[[#This Row],[updown]]=-1,testdata[[#This Row],[tp]]*testdata[[#This Row],[volume]],0)</f>
        <v>13230080640.373333</v>
      </c>
      <c r="L25" s="10">
        <f t="shared" ref="L25:M25" si="9">SUM(J12:J25)</f>
        <v>132993641288.35999</v>
      </c>
      <c r="M25" s="10">
        <f t="shared" si="9"/>
        <v>110159879384.21333</v>
      </c>
      <c r="N25" s="12">
        <f>testdata[[#This Row],[14umf]]/testdata[[#This Row],[14dmf]]</f>
        <v>1.2072783851233855</v>
      </c>
      <c r="O25" s="14">
        <f>100-(100/(1+testdata[[#This Row],[mfratio]]))</f>
        <v>54.695338533653029</v>
      </c>
      <c r="P25"/>
    </row>
    <row r="26" spans="1:16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(testdata[[#This Row],[high]]+testdata[[#This Row],[low]]+testdata[[#This Row],[close]])/3</f>
        <v>216.45000000000002</v>
      </c>
      <c r="I26" s="9">
        <f>IF(testdata[[#This Row],[tp]]&gt;H25,1,IF(testdata[[#This Row],[tp]]&lt;H25,-1,0))</f>
        <v>1</v>
      </c>
      <c r="J26" s="1">
        <f>IF(testdata[[#This Row],[updown]]=1,testdata[[#This Row],[tp]]*testdata[[#This Row],[volume]],0)</f>
        <v>13272385861.800001</v>
      </c>
      <c r="K26" s="1">
        <f>IF(testdata[[#This Row],[updown]]=-1,testdata[[#This Row],[tp]]*testdata[[#This Row],[volume]],0)</f>
        <v>0</v>
      </c>
      <c r="L26" s="10">
        <f t="shared" ref="L26:M26" si="10">SUM(J13:J26)</f>
        <v>133856375680.84001</v>
      </c>
      <c r="M26" s="10">
        <f t="shared" si="10"/>
        <v>110159879384.21333</v>
      </c>
      <c r="N26" s="12">
        <f>testdata[[#This Row],[14umf]]/testdata[[#This Row],[14dmf]]</f>
        <v>1.2151100421413727</v>
      </c>
      <c r="O26" s="14">
        <f>100-(100/(1+testdata[[#This Row],[mfratio]]))</f>
        <v>54.855515934852235</v>
      </c>
      <c r="P26"/>
    </row>
    <row r="27" spans="1:16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(testdata[[#This Row],[high]]+testdata[[#This Row],[low]]+testdata[[#This Row],[close]])/3</f>
        <v>216.33333333333334</v>
      </c>
      <c r="I27" s="9">
        <f>IF(testdata[[#This Row],[tp]]&gt;H26,1,IF(testdata[[#This Row],[tp]]&lt;H26,-1,0))</f>
        <v>-1</v>
      </c>
      <c r="J27" s="1">
        <f>IF(testdata[[#This Row],[updown]]=1,testdata[[#This Row],[tp]]*testdata[[#This Row],[volume]],0)</f>
        <v>0</v>
      </c>
      <c r="K27" s="1">
        <f>IF(testdata[[#This Row],[updown]]=-1,testdata[[#This Row],[tp]]*testdata[[#This Row],[volume]],0)</f>
        <v>11807771008</v>
      </c>
      <c r="L27" s="10">
        <f t="shared" ref="L27:M27" si="11">SUM(J14:J27)</f>
        <v>133856375680.84001</v>
      </c>
      <c r="M27" s="10">
        <f t="shared" si="11"/>
        <v>106906925170.48</v>
      </c>
      <c r="N27" s="12">
        <f>testdata[[#This Row],[14umf]]/testdata[[#This Row],[14dmf]]</f>
        <v>1.2520833001920582</v>
      </c>
      <c r="O27" s="14">
        <f>100-(100/(1+testdata[[#This Row],[mfratio]]))</f>
        <v>55.596669096799403</v>
      </c>
      <c r="P27"/>
    </row>
    <row r="28" spans="1:16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(testdata[[#This Row],[high]]+testdata[[#This Row],[low]]+testdata[[#This Row],[close]])/3</f>
        <v>217.63</v>
      </c>
      <c r="I28" s="9">
        <f>IF(testdata[[#This Row],[tp]]&gt;H27,1,IF(testdata[[#This Row],[tp]]&lt;H27,-1,0))</f>
        <v>1</v>
      </c>
      <c r="J28" s="1">
        <f>IF(testdata[[#This Row],[updown]]=1,testdata[[#This Row],[tp]]*testdata[[#This Row],[volume]],0)</f>
        <v>15193133328.799999</v>
      </c>
      <c r="K28" s="1">
        <f>IF(testdata[[#This Row],[updown]]=-1,testdata[[#This Row],[tp]]*testdata[[#This Row],[volume]],0)</f>
        <v>0</v>
      </c>
      <c r="L28" s="10">
        <f t="shared" ref="L28:M28" si="12">SUM(J15:J28)</f>
        <v>119770633192.04001</v>
      </c>
      <c r="M28" s="10">
        <f t="shared" si="12"/>
        <v>106906925170.48</v>
      </c>
      <c r="N28" s="12">
        <f>testdata[[#This Row],[14umf]]/testdata[[#This Row],[14dmf]]</f>
        <v>1.1203262370613203</v>
      </c>
      <c r="O28" s="14">
        <f>100-(100/(1+testdata[[#This Row],[mfratio]]))</f>
        <v>52.83744630798153</v>
      </c>
      <c r="P28"/>
    </row>
    <row r="29" spans="1:16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(testdata[[#This Row],[high]]+testdata[[#This Row],[low]]+testdata[[#This Row],[close]])/3</f>
        <v>218.52333333333334</v>
      </c>
      <c r="I29" s="9">
        <f>IF(testdata[[#This Row],[tp]]&gt;H28,1,IF(testdata[[#This Row],[tp]]&lt;H28,-1,0))</f>
        <v>1</v>
      </c>
      <c r="J29" s="1">
        <f>IF(testdata[[#This Row],[updown]]=1,testdata[[#This Row],[tp]]*testdata[[#This Row],[volume]],0)</f>
        <v>15269525950.880001</v>
      </c>
      <c r="K29" s="1">
        <f>IF(testdata[[#This Row],[updown]]=-1,testdata[[#This Row],[tp]]*testdata[[#This Row],[volume]],0)</f>
        <v>0</v>
      </c>
      <c r="L29" s="10">
        <f t="shared" ref="L29:M29" si="13">SUM(J16:J29)</f>
        <v>135040159142.92001</v>
      </c>
      <c r="M29" s="10">
        <f t="shared" si="13"/>
        <v>89937066390.320007</v>
      </c>
      <c r="N29" s="12">
        <f>testdata[[#This Row],[14umf]]/testdata[[#This Row],[14dmf]]</f>
        <v>1.5014961523967885</v>
      </c>
      <c r="O29" s="14">
        <f>100-(100/(1+testdata[[#This Row],[mfratio]]))</f>
        <v>60.023924120696407</v>
      </c>
      <c r="P29"/>
    </row>
    <row r="30" spans="1:16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(testdata[[#This Row],[high]]+testdata[[#This Row],[low]]+testdata[[#This Row],[close]])/3</f>
        <v>219.77666666666664</v>
      </c>
      <c r="I30" s="9">
        <f>IF(testdata[[#This Row],[tp]]&gt;H29,1,IF(testdata[[#This Row],[tp]]&lt;H29,-1,0))</f>
        <v>1</v>
      </c>
      <c r="J30" s="1">
        <f>IF(testdata[[#This Row],[updown]]=1,testdata[[#This Row],[tp]]*testdata[[#This Row],[volume]],0)</f>
        <v>12836854445.519999</v>
      </c>
      <c r="K30" s="1">
        <f>IF(testdata[[#This Row],[updown]]=-1,testdata[[#This Row],[tp]]*testdata[[#This Row],[volume]],0)</f>
        <v>0</v>
      </c>
      <c r="L30" s="10">
        <f t="shared" ref="L30:M30" si="14">SUM(J17:J30)</f>
        <v>126155632248.60002</v>
      </c>
      <c r="M30" s="10">
        <f t="shared" si="14"/>
        <v>89937066390.320007</v>
      </c>
      <c r="N30" s="12">
        <f>testdata[[#This Row],[14umf]]/testdata[[#This Row],[14dmf]]</f>
        <v>1.4027101095458707</v>
      </c>
      <c r="O30" s="14">
        <f>100-(100/(1+testdata[[#This Row],[mfratio]]))</f>
        <v>58.380330776191428</v>
      </c>
      <c r="P30"/>
    </row>
    <row r="31" spans="1:16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(testdata[[#This Row],[high]]+testdata[[#This Row],[low]]+testdata[[#This Row],[close]])/3</f>
        <v>220.30666666666664</v>
      </c>
      <c r="I31" s="9">
        <f>IF(testdata[[#This Row],[tp]]&gt;H30,1,IF(testdata[[#This Row],[tp]]&lt;H30,-1,0))</f>
        <v>1</v>
      </c>
      <c r="J31" s="1">
        <f>IF(testdata[[#This Row],[updown]]=1,testdata[[#This Row],[tp]]*testdata[[#This Row],[volume]],0)</f>
        <v>16581786630.933332</v>
      </c>
      <c r="K31" s="1">
        <f>IF(testdata[[#This Row],[updown]]=-1,testdata[[#This Row],[tp]]*testdata[[#This Row],[volume]],0)</f>
        <v>0</v>
      </c>
      <c r="L31" s="10">
        <f t="shared" ref="L31:M31" si="15">SUM(J18:J31)</f>
        <v>123382682388.28001</v>
      </c>
      <c r="M31" s="10">
        <f t="shared" si="15"/>
        <v>89937066390.320007</v>
      </c>
      <c r="N31" s="12">
        <f>testdata[[#This Row],[14umf]]/testdata[[#This Row],[14dmf]]</f>
        <v>1.3718779958066298</v>
      </c>
      <c r="O31" s="14">
        <f>100-(100/(1+testdata[[#This Row],[mfratio]]))</f>
        <v>57.83931543831708</v>
      </c>
      <c r="P31"/>
    </row>
    <row r="32" spans="1:16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(testdata[[#This Row],[high]]+testdata[[#This Row],[low]]+testdata[[#This Row],[close]])/3</f>
        <v>221.52999999999997</v>
      </c>
      <c r="I32" s="9">
        <f>IF(testdata[[#This Row],[tp]]&gt;H31,1,IF(testdata[[#This Row],[tp]]&lt;H31,-1,0))</f>
        <v>1</v>
      </c>
      <c r="J32" s="1">
        <f>IF(testdata[[#This Row],[updown]]=1,testdata[[#This Row],[tp]]*testdata[[#This Row],[volume]],0)</f>
        <v>20349822006.319996</v>
      </c>
      <c r="K32" s="1">
        <f>IF(testdata[[#This Row],[updown]]=-1,testdata[[#This Row],[tp]]*testdata[[#This Row],[volume]],0)</f>
        <v>0</v>
      </c>
      <c r="L32" s="10">
        <f t="shared" ref="L32:M32" si="16">SUM(J19:J32)</f>
        <v>129978242163.88</v>
      </c>
      <c r="M32" s="10">
        <f t="shared" si="16"/>
        <v>89937066390.320007</v>
      </c>
      <c r="N32" s="12">
        <f>testdata[[#This Row],[14umf]]/testdata[[#This Row],[14dmf]]</f>
        <v>1.4452132739107182</v>
      </c>
      <c r="O32" s="14">
        <f>100-(100/(1+testdata[[#This Row],[mfratio]]))</f>
        <v>59.103771819434634</v>
      </c>
      <c r="P32"/>
    </row>
    <row r="33" spans="1:16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(testdata[[#This Row],[high]]+testdata[[#This Row],[low]]+testdata[[#This Row],[close]])/3</f>
        <v>221.61333333333334</v>
      </c>
      <c r="I33" s="9">
        <f>IF(testdata[[#This Row],[tp]]&gt;H32,1,IF(testdata[[#This Row],[tp]]&lt;H32,-1,0))</f>
        <v>1</v>
      </c>
      <c r="J33" s="1">
        <f>IF(testdata[[#This Row],[updown]]=1,testdata[[#This Row],[tp]]*testdata[[#This Row],[volume]],0)</f>
        <v>19873464650.453335</v>
      </c>
      <c r="K33" s="1">
        <f>IF(testdata[[#This Row],[updown]]=-1,testdata[[#This Row],[tp]]*testdata[[#This Row],[volume]],0)</f>
        <v>0</v>
      </c>
      <c r="L33" s="10">
        <f t="shared" ref="L33:M33" si="17">SUM(J20:J33)</f>
        <v>149851706814.33334</v>
      </c>
      <c r="M33" s="10">
        <f t="shared" si="17"/>
        <v>76256879204.720001</v>
      </c>
      <c r="N33" s="12">
        <f>testdata[[#This Row],[14umf]]/testdata[[#This Row],[14dmf]]</f>
        <v>1.9650909973910671</v>
      </c>
      <c r="O33" s="14">
        <f>100-(100/(1+testdata[[#This Row],[mfratio]]))</f>
        <v>66.274222245459484</v>
      </c>
      <c r="P33"/>
    </row>
    <row r="34" spans="1:16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(testdata[[#This Row],[high]]+testdata[[#This Row],[low]]+testdata[[#This Row],[close]])/3</f>
        <v>221.73666666666668</v>
      </c>
      <c r="I34" s="9">
        <f>IF(testdata[[#This Row],[tp]]&gt;H33,1,IF(testdata[[#This Row],[tp]]&lt;H33,-1,0))</f>
        <v>1</v>
      </c>
      <c r="J34" s="1">
        <f>IF(testdata[[#This Row],[updown]]=1,testdata[[#This Row],[tp]]*testdata[[#This Row],[volume]],0)</f>
        <v>18119954977.973335</v>
      </c>
      <c r="K34" s="1">
        <f>IF(testdata[[#This Row],[updown]]=-1,testdata[[#This Row],[tp]]*testdata[[#This Row],[volume]],0)</f>
        <v>0</v>
      </c>
      <c r="L34" s="10">
        <f t="shared" ref="L34:M34" si="18">SUM(J21:J34)</f>
        <v>167971661792.30667</v>
      </c>
      <c r="M34" s="10">
        <f t="shared" si="18"/>
        <v>58125870644.960007</v>
      </c>
      <c r="N34" s="12">
        <f>testdata[[#This Row],[14umf]]/testdata[[#This Row],[14dmf]]</f>
        <v>2.8897917558654442</v>
      </c>
      <c r="O34" s="14">
        <f>100-(100/(1+testdata[[#This Row],[mfratio]]))</f>
        <v>74.291682877570679</v>
      </c>
      <c r="P34"/>
    </row>
    <row r="35" spans="1:16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(testdata[[#This Row],[high]]+testdata[[#This Row],[low]]+testdata[[#This Row],[close]])/3</f>
        <v>223.18333333333331</v>
      </c>
      <c r="I35" s="9">
        <f>IF(testdata[[#This Row],[tp]]&gt;H34,1,IF(testdata[[#This Row],[tp]]&lt;H34,-1,0))</f>
        <v>1</v>
      </c>
      <c r="J35" s="1">
        <f>IF(testdata[[#This Row],[updown]]=1,testdata[[#This Row],[tp]]*testdata[[#This Row],[volume]],0)</f>
        <v>21012014501.333332</v>
      </c>
      <c r="K35" s="1">
        <f>IF(testdata[[#This Row],[updown]]=-1,testdata[[#This Row],[tp]]*testdata[[#This Row],[volume]],0)</f>
        <v>0</v>
      </c>
      <c r="L35" s="10">
        <f t="shared" ref="L35:M35" si="19">SUM(J22:J35)</f>
        <v>188983676293.64001</v>
      </c>
      <c r="M35" s="10">
        <f t="shared" si="19"/>
        <v>40889428791.360001</v>
      </c>
      <c r="N35" s="12">
        <f>testdata[[#This Row],[14umf]]/testdata[[#This Row],[14dmf]]</f>
        <v>4.6218223604427697</v>
      </c>
      <c r="O35" s="14">
        <f>100-(100/(1+testdata[[#This Row],[mfratio]]))</f>
        <v>82.212173635432322</v>
      </c>
      <c r="P35"/>
    </row>
    <row r="36" spans="1:16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(testdata[[#This Row],[high]]+testdata[[#This Row],[low]]+testdata[[#This Row],[close]])/3</f>
        <v>223.16666666666666</v>
      </c>
      <c r="I36" s="9">
        <f>IF(testdata[[#This Row],[tp]]&gt;H35,1,IF(testdata[[#This Row],[tp]]&lt;H35,-1,0))</f>
        <v>-1</v>
      </c>
      <c r="J36" s="1">
        <f>IF(testdata[[#This Row],[updown]]=1,testdata[[#This Row],[tp]]*testdata[[#This Row],[volume]],0)</f>
        <v>0</v>
      </c>
      <c r="K36" s="1">
        <f>IF(testdata[[#This Row],[updown]]=-1,testdata[[#This Row],[tp]]*testdata[[#This Row],[volume]],0)</f>
        <v>14672574540</v>
      </c>
      <c r="L36" s="10">
        <f t="shared" ref="L36:M36" si="20">SUM(J23:J36)</f>
        <v>170967316028.73337</v>
      </c>
      <c r="M36" s="10">
        <f t="shared" si="20"/>
        <v>55562003331.360001</v>
      </c>
      <c r="N36" s="12">
        <f>testdata[[#This Row],[14umf]]/testdata[[#This Row],[14dmf]]</f>
        <v>3.0770545656736057</v>
      </c>
      <c r="O36" s="14">
        <f>100-(100/(1+testdata[[#This Row],[mfratio]]))</f>
        <v>75.47248917344865</v>
      </c>
      <c r="P36"/>
    </row>
    <row r="37" spans="1:16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(testdata[[#This Row],[high]]+testdata[[#This Row],[low]]+testdata[[#This Row],[close]])/3</f>
        <v>223.24666666666667</v>
      </c>
      <c r="I37" s="9">
        <f>IF(testdata[[#This Row],[tp]]&gt;H36,1,IF(testdata[[#This Row],[tp]]&lt;H36,-1,0))</f>
        <v>1</v>
      </c>
      <c r="J37" s="1">
        <f>IF(testdata[[#This Row],[updown]]=1,testdata[[#This Row],[tp]]*testdata[[#This Row],[volume]],0)</f>
        <v>17631757409.279999</v>
      </c>
      <c r="K37" s="1">
        <f>IF(testdata[[#This Row],[updown]]=-1,testdata[[#This Row],[tp]]*testdata[[#This Row],[volume]],0)</f>
        <v>0</v>
      </c>
      <c r="L37" s="10">
        <f t="shared" ref="L37:M37" si="21">SUM(J24:J37)</f>
        <v>188599073438.01337</v>
      </c>
      <c r="M37" s="10">
        <f t="shared" si="21"/>
        <v>39710426188.373337</v>
      </c>
      <c r="N37" s="12">
        <f>testdata[[#This Row],[14umf]]/testdata[[#This Row],[14dmf]]</f>
        <v>4.7493590862853186</v>
      </c>
      <c r="O37" s="14">
        <f>100-(100/(1+testdata[[#This Row],[mfratio]]))</f>
        <v>82.606756944692705</v>
      </c>
      <c r="P37"/>
    </row>
    <row r="38" spans="1:16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(testdata[[#This Row],[high]]+testdata[[#This Row],[low]]+testdata[[#This Row],[close]])/3</f>
        <v>223.26</v>
      </c>
      <c r="I38" s="9">
        <f>IF(testdata[[#This Row],[tp]]&gt;H37,1,IF(testdata[[#This Row],[tp]]&lt;H37,-1,0))</f>
        <v>1</v>
      </c>
      <c r="J38" s="1">
        <f>IF(testdata[[#This Row],[updown]]=1,testdata[[#This Row],[tp]]*testdata[[#This Row],[volume]],0)</f>
        <v>19467961222.079998</v>
      </c>
      <c r="K38" s="1">
        <f>IF(testdata[[#This Row],[updown]]=-1,testdata[[#This Row],[tp]]*testdata[[#This Row],[volume]],0)</f>
        <v>0</v>
      </c>
      <c r="L38" s="10">
        <f t="shared" ref="L38:M38" si="22">SUM(J25:J38)</f>
        <v>189608660985.37332</v>
      </c>
      <c r="M38" s="10">
        <f t="shared" si="22"/>
        <v>39710426188.373337</v>
      </c>
      <c r="N38" s="12">
        <f>testdata[[#This Row],[14umf]]/testdata[[#This Row],[14dmf]]</f>
        <v>4.7747828262011476</v>
      </c>
      <c r="O38" s="14">
        <f>100-(100/(1+testdata[[#This Row],[mfratio]]))</f>
        <v>82.683331475898385</v>
      </c>
      <c r="P38"/>
    </row>
    <row r="39" spans="1:16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(testdata[[#This Row],[high]]+testdata[[#This Row],[low]]+testdata[[#This Row],[close]])/3</f>
        <v>223.83333333333334</v>
      </c>
      <c r="I39" s="9">
        <f>IF(testdata[[#This Row],[tp]]&gt;H38,1,IF(testdata[[#This Row],[tp]]&lt;H38,-1,0))</f>
        <v>1</v>
      </c>
      <c r="J39" s="1">
        <f>IF(testdata[[#This Row],[updown]]=1,testdata[[#This Row],[tp]]*testdata[[#This Row],[volume]],0)</f>
        <v>13389708209.333334</v>
      </c>
      <c r="K39" s="1">
        <f>IF(testdata[[#This Row],[updown]]=-1,testdata[[#This Row],[tp]]*testdata[[#This Row],[volume]],0)</f>
        <v>0</v>
      </c>
      <c r="L39" s="10">
        <f t="shared" ref="L39:M39" si="23">SUM(J26:J39)</f>
        <v>202998369194.70667</v>
      </c>
      <c r="M39" s="10">
        <f t="shared" si="23"/>
        <v>26480345548</v>
      </c>
      <c r="N39" s="12">
        <f>testdata[[#This Row],[14umf]]/testdata[[#This Row],[14dmf]]</f>
        <v>7.6660015190035411</v>
      </c>
      <c r="O39" s="14">
        <f>100-(100/(1+testdata[[#This Row],[mfratio]]))</f>
        <v>88.460652841946597</v>
      </c>
      <c r="P39"/>
    </row>
    <row r="40" spans="1:16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(testdata[[#This Row],[high]]+testdata[[#This Row],[low]]+testdata[[#This Row],[close]])/3</f>
        <v>223.41666666666666</v>
      </c>
      <c r="I40" s="9">
        <f>IF(testdata[[#This Row],[tp]]&gt;H39,1,IF(testdata[[#This Row],[tp]]&lt;H39,-1,0))</f>
        <v>-1</v>
      </c>
      <c r="J40" s="1">
        <f>IF(testdata[[#This Row],[updown]]=1,testdata[[#This Row],[tp]]*testdata[[#This Row],[volume]],0)</f>
        <v>0</v>
      </c>
      <c r="K40" s="1">
        <f>IF(testdata[[#This Row],[updown]]=-1,testdata[[#This Row],[tp]]*testdata[[#This Row],[volume]],0)</f>
        <v>22929581369.333332</v>
      </c>
      <c r="L40" s="10">
        <f t="shared" ref="L40:M40" si="24">SUM(J27:J40)</f>
        <v>189725983332.90668</v>
      </c>
      <c r="M40" s="10">
        <f t="shared" si="24"/>
        <v>49409926917.333328</v>
      </c>
      <c r="N40" s="12">
        <f>testdata[[#This Row],[14umf]]/testdata[[#This Row],[14dmf]]</f>
        <v>3.8398353361326172</v>
      </c>
      <c r="O40" s="14">
        <f>100-(100/(1+testdata[[#This Row],[mfratio]]))</f>
        <v>79.338140028559877</v>
      </c>
      <c r="P40"/>
    </row>
    <row r="41" spans="1:16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(testdata[[#This Row],[high]]+testdata[[#This Row],[low]]+testdata[[#This Row],[close]])/3</f>
        <v>226.25666666666666</v>
      </c>
      <c r="I41" s="9">
        <f>IF(testdata[[#This Row],[tp]]&gt;H40,1,IF(testdata[[#This Row],[tp]]&lt;H40,-1,0))</f>
        <v>1</v>
      </c>
      <c r="J41" s="1">
        <f>IF(testdata[[#This Row],[updown]]=1,testdata[[#This Row],[tp]]*testdata[[#This Row],[volume]],0)</f>
        <v>35721337371.41333</v>
      </c>
      <c r="K41" s="1">
        <f>IF(testdata[[#This Row],[updown]]=-1,testdata[[#This Row],[tp]]*testdata[[#This Row],[volume]],0)</f>
        <v>0</v>
      </c>
      <c r="L41" s="10">
        <f t="shared" ref="L41:M41" si="25">SUM(J28:J41)</f>
        <v>225447320704.32001</v>
      </c>
      <c r="M41" s="10">
        <f t="shared" si="25"/>
        <v>37602155909.333328</v>
      </c>
      <c r="N41" s="12">
        <f>testdata[[#This Row],[14umf]]/testdata[[#This Row],[14dmf]]</f>
        <v>5.9955956048882069</v>
      </c>
      <c r="O41" s="14">
        <f>100-(100/(1+testdata[[#This Row],[mfratio]]))</f>
        <v>85.705291493675745</v>
      </c>
      <c r="P41"/>
    </row>
    <row r="42" spans="1:16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(testdata[[#This Row],[high]]+testdata[[#This Row],[low]]+testdata[[#This Row],[close]])/3</f>
        <v>225.5</v>
      </c>
      <c r="I42" s="9">
        <f>IF(testdata[[#This Row],[tp]]&gt;H41,1,IF(testdata[[#This Row],[tp]]&lt;H41,-1,0))</f>
        <v>-1</v>
      </c>
      <c r="J42" s="1">
        <f>IF(testdata[[#This Row],[updown]]=1,testdata[[#This Row],[tp]]*testdata[[#This Row],[volume]],0)</f>
        <v>0</v>
      </c>
      <c r="K42" s="1">
        <f>IF(testdata[[#This Row],[updown]]=-1,testdata[[#This Row],[tp]]*testdata[[#This Row],[volume]],0)</f>
        <v>16766686288</v>
      </c>
      <c r="L42" s="10">
        <f t="shared" ref="L42:M42" si="26">SUM(J29:J42)</f>
        <v>210254187375.52002</v>
      </c>
      <c r="M42" s="10">
        <f t="shared" si="26"/>
        <v>54368842197.333328</v>
      </c>
      <c r="N42" s="12">
        <f>testdata[[#This Row],[14umf]]/testdata[[#This Row],[14dmf]]</f>
        <v>3.8671816223784239</v>
      </c>
      <c r="O42" s="14">
        <f>100-(100/(1+testdata[[#This Row],[mfratio]]))</f>
        <v>79.454228800458566</v>
      </c>
      <c r="P42"/>
    </row>
    <row r="43" spans="1:16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(testdata[[#This Row],[high]]+testdata[[#This Row],[low]]+testdata[[#This Row],[close]])/3</f>
        <v>225.09333333333333</v>
      </c>
      <c r="I43" s="9">
        <f>IF(testdata[[#This Row],[tp]]&gt;H42,1,IF(testdata[[#This Row],[tp]]&lt;H42,-1,0))</f>
        <v>-1</v>
      </c>
      <c r="J43" s="1">
        <f>IF(testdata[[#This Row],[updown]]=1,testdata[[#This Row],[tp]]*testdata[[#This Row],[volume]],0)</f>
        <v>0</v>
      </c>
      <c r="K43" s="1">
        <f>IF(testdata[[#This Row],[updown]]=-1,testdata[[#This Row],[tp]]*testdata[[#This Row],[volume]],0)</f>
        <v>19530781298.133335</v>
      </c>
      <c r="L43" s="10">
        <f t="shared" ref="L43:M43" si="27">SUM(J30:J43)</f>
        <v>194984661424.64001</v>
      </c>
      <c r="M43" s="10">
        <f t="shared" si="27"/>
        <v>73899623495.46666</v>
      </c>
      <c r="N43" s="12">
        <f>testdata[[#This Row],[14umf]]/testdata[[#This Row],[14dmf]]</f>
        <v>2.638506831318312</v>
      </c>
      <c r="O43" s="14">
        <f>100-(100/(1+testdata[[#This Row],[mfratio]]))</f>
        <v>72.516198364874924</v>
      </c>
      <c r="P43"/>
    </row>
    <row r="44" spans="1:16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(testdata[[#This Row],[high]]+testdata[[#This Row],[low]]+testdata[[#This Row],[close]])/3</f>
        <v>224.49</v>
      </c>
      <c r="I44" s="9">
        <f>IF(testdata[[#This Row],[tp]]&gt;H43,1,IF(testdata[[#This Row],[tp]]&lt;H43,-1,0))</f>
        <v>-1</v>
      </c>
      <c r="J44" s="1">
        <f>IF(testdata[[#This Row],[updown]]=1,testdata[[#This Row],[tp]]*testdata[[#This Row],[volume]],0)</f>
        <v>0</v>
      </c>
      <c r="K44" s="1">
        <f>IF(testdata[[#This Row],[updown]]=-1,testdata[[#This Row],[tp]]*testdata[[#This Row],[volume]],0)</f>
        <v>13161931312.32</v>
      </c>
      <c r="L44" s="10">
        <f t="shared" ref="L44:M44" si="28">SUM(J31:J44)</f>
        <v>182147806979.12</v>
      </c>
      <c r="M44" s="10">
        <f t="shared" si="28"/>
        <v>87061554807.786652</v>
      </c>
      <c r="N44" s="12">
        <f>testdata[[#This Row],[14umf]]/testdata[[#This Row],[14dmf]]</f>
        <v>2.0921726861100001</v>
      </c>
      <c r="O44" s="14">
        <f>100-(100/(1+testdata[[#This Row],[mfratio]]))</f>
        <v>67.660279631471184</v>
      </c>
      <c r="P44"/>
    </row>
    <row r="45" spans="1:16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(testdata[[#This Row],[high]]+testdata[[#This Row],[low]]+testdata[[#This Row],[close]])/3</f>
        <v>224.07666666666668</v>
      </c>
      <c r="I45" s="9">
        <f>IF(testdata[[#This Row],[tp]]&gt;H44,1,IF(testdata[[#This Row],[tp]]&lt;H44,-1,0))</f>
        <v>-1</v>
      </c>
      <c r="J45" s="1">
        <f>IF(testdata[[#This Row],[updown]]=1,testdata[[#This Row],[tp]]*testdata[[#This Row],[volume]],0)</f>
        <v>0</v>
      </c>
      <c r="K45" s="1">
        <f>IF(testdata[[#This Row],[updown]]=-1,testdata[[#This Row],[tp]]*testdata[[#This Row],[volume]],0)</f>
        <v>15441227071.573334</v>
      </c>
      <c r="L45" s="10">
        <f t="shared" ref="L45:M45" si="29">SUM(J32:J45)</f>
        <v>165566020348.18665</v>
      </c>
      <c r="M45" s="10">
        <f t="shared" si="29"/>
        <v>102502781879.35999</v>
      </c>
      <c r="N45" s="12">
        <f>testdata[[#This Row],[14umf]]/testdata[[#This Row],[14dmf]]</f>
        <v>1.6152344093748456</v>
      </c>
      <c r="O45" s="14">
        <f>100-(100/(1+testdata[[#This Row],[mfratio]]))</f>
        <v>61.762509837921435</v>
      </c>
      <c r="P45"/>
    </row>
    <row r="46" spans="1:16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(testdata[[#This Row],[high]]+testdata[[#This Row],[low]]+testdata[[#This Row],[close]])/3</f>
        <v>223.78</v>
      </c>
      <c r="I46" s="9">
        <f>IF(testdata[[#This Row],[tp]]&gt;H45,1,IF(testdata[[#This Row],[tp]]&lt;H45,-1,0))</f>
        <v>-1</v>
      </c>
      <c r="J46" s="1">
        <f>IF(testdata[[#This Row],[updown]]=1,testdata[[#This Row],[tp]]*testdata[[#This Row],[volume]],0)</f>
        <v>0</v>
      </c>
      <c r="K46" s="1">
        <f>IF(testdata[[#This Row],[updown]]=-1,testdata[[#This Row],[tp]]*testdata[[#This Row],[volume]],0)</f>
        <v>18515435463.68</v>
      </c>
      <c r="L46" s="10">
        <f t="shared" ref="L46:M46" si="30">SUM(J33:J46)</f>
        <v>145216198341.86664</v>
      </c>
      <c r="M46" s="10">
        <f t="shared" si="30"/>
        <v>121018217343.03998</v>
      </c>
      <c r="N46" s="12">
        <f>testdata[[#This Row],[14umf]]/testdata[[#This Row],[14dmf]]</f>
        <v>1.1999532097736552</v>
      </c>
      <c r="O46" s="14">
        <f>100-(100/(1+testdata[[#This Row],[mfratio]]))</f>
        <v>54.544487784679468</v>
      </c>
      <c r="P46"/>
    </row>
    <row r="47" spans="1:16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(testdata[[#This Row],[high]]+testdata[[#This Row],[low]]+testdata[[#This Row],[close]])/3</f>
        <v>223.54333333333332</v>
      </c>
      <c r="I47" s="9">
        <f>IF(testdata[[#This Row],[tp]]&gt;H46,1,IF(testdata[[#This Row],[tp]]&lt;H46,-1,0))</f>
        <v>-1</v>
      </c>
      <c r="J47" s="1">
        <f>IF(testdata[[#This Row],[updown]]=1,testdata[[#This Row],[tp]]*testdata[[#This Row],[volume]],0)</f>
        <v>0</v>
      </c>
      <c r="K47" s="1">
        <f>IF(testdata[[#This Row],[updown]]=-1,testdata[[#This Row],[tp]]*testdata[[#This Row],[volume]],0)</f>
        <v>21457110868.933331</v>
      </c>
      <c r="L47" s="10">
        <f t="shared" ref="L47:M47" si="31">SUM(J34:J47)</f>
        <v>125342733691.41333</v>
      </c>
      <c r="M47" s="10">
        <f t="shared" si="31"/>
        <v>142475328211.9733</v>
      </c>
      <c r="N47" s="12">
        <f>testdata[[#This Row],[14umf]]/testdata[[#This Row],[14dmf]]</f>
        <v>0.879750447073403</v>
      </c>
      <c r="O47" s="14">
        <f>100-(100/(1+testdata[[#This Row],[mfratio]]))</f>
        <v>46.801449013782268</v>
      </c>
      <c r="P47"/>
    </row>
    <row r="48" spans="1:16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(testdata[[#This Row],[high]]+testdata[[#This Row],[low]]+testdata[[#This Row],[close]])/3</f>
        <v>224.31666666666669</v>
      </c>
      <c r="I48" s="9">
        <f>IF(testdata[[#This Row],[tp]]&gt;H47,1,IF(testdata[[#This Row],[tp]]&lt;H47,-1,0))</f>
        <v>1</v>
      </c>
      <c r="J48" s="1">
        <f>IF(testdata[[#This Row],[updown]]=1,testdata[[#This Row],[tp]]*testdata[[#This Row],[volume]],0)</f>
        <v>19467510342.666668</v>
      </c>
      <c r="K48" s="1">
        <f>IF(testdata[[#This Row],[updown]]=-1,testdata[[#This Row],[tp]]*testdata[[#This Row],[volume]],0)</f>
        <v>0</v>
      </c>
      <c r="L48" s="10">
        <f t="shared" ref="L48:M48" si="32">SUM(J35:J48)</f>
        <v>126690289056.10666</v>
      </c>
      <c r="M48" s="10">
        <f t="shared" si="32"/>
        <v>142475328211.9733</v>
      </c>
      <c r="N48" s="12">
        <f>testdata[[#This Row],[14umf]]/testdata[[#This Row],[14dmf]]</f>
        <v>0.88920861349144031</v>
      </c>
      <c r="O48" s="14">
        <f>100-(100/(1+testdata[[#This Row],[mfratio]]))</f>
        <v>47.067783152232025</v>
      </c>
      <c r="P48"/>
    </row>
    <row r="49" spans="1:16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(testdata[[#This Row],[high]]+testdata[[#This Row],[low]]+testdata[[#This Row],[close]])/3</f>
        <v>224.50666666666666</v>
      </c>
      <c r="I49" s="9">
        <f>IF(testdata[[#This Row],[tp]]&gt;H48,1,IF(testdata[[#This Row],[tp]]&lt;H48,-1,0))</f>
        <v>1</v>
      </c>
      <c r="J49" s="1">
        <f>IF(testdata[[#This Row],[updown]]=1,testdata[[#This Row],[tp]]*testdata[[#This Row],[volume]],0)</f>
        <v>13606164569.493334</v>
      </c>
      <c r="K49" s="1">
        <f>IF(testdata[[#This Row],[updown]]=-1,testdata[[#This Row],[tp]]*testdata[[#This Row],[volume]],0)</f>
        <v>0</v>
      </c>
      <c r="L49" s="10">
        <f t="shared" ref="L49:M49" si="33">SUM(J36:J49)</f>
        <v>119284439124.26666</v>
      </c>
      <c r="M49" s="10">
        <f t="shared" si="33"/>
        <v>142475328211.9733</v>
      </c>
      <c r="N49" s="12">
        <f>testdata[[#This Row],[14umf]]/testdata[[#This Row],[14dmf]]</f>
        <v>0.83722873722246516</v>
      </c>
      <c r="O49" s="14">
        <f>100-(100/(1+testdata[[#This Row],[mfratio]]))</f>
        <v>45.570196038202255</v>
      </c>
      <c r="P49"/>
    </row>
    <row r="50" spans="1:16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(testdata[[#This Row],[high]]+testdata[[#This Row],[low]]+testdata[[#This Row],[close]])/3</f>
        <v>223.6933333333333</v>
      </c>
      <c r="I50" s="9">
        <f>IF(testdata[[#This Row],[tp]]&gt;H49,1,IF(testdata[[#This Row],[tp]]&lt;H49,-1,0))</f>
        <v>-1</v>
      </c>
      <c r="J50" s="1">
        <f>IF(testdata[[#This Row],[updown]]=1,testdata[[#This Row],[tp]]*testdata[[#This Row],[volume]],0)</f>
        <v>0</v>
      </c>
      <c r="K50" s="1">
        <f>IF(testdata[[#This Row],[updown]]=-1,testdata[[#This Row],[tp]]*testdata[[#This Row],[volume]],0)</f>
        <v>14178155012.213331</v>
      </c>
      <c r="L50" s="10">
        <f t="shared" ref="L50:M50" si="34">SUM(J37:J50)</f>
        <v>119284439124.26666</v>
      </c>
      <c r="M50" s="10">
        <f t="shared" si="34"/>
        <v>141980908684.18665</v>
      </c>
      <c r="N50" s="12">
        <f>testdata[[#This Row],[14umf]]/testdata[[#This Row],[14dmf]]</f>
        <v>0.84014421537190909</v>
      </c>
      <c r="O50" s="14">
        <f>100-(100/(1+testdata[[#This Row],[mfratio]]))</f>
        <v>45.656433248744513</v>
      </c>
      <c r="P50"/>
    </row>
    <row r="51" spans="1:16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(testdata[[#This Row],[high]]+testdata[[#This Row],[low]]+testdata[[#This Row],[close]])/3</f>
        <v>225.38</v>
      </c>
      <c r="I51" s="9">
        <f>IF(testdata[[#This Row],[tp]]&gt;H50,1,IF(testdata[[#This Row],[tp]]&lt;H50,-1,0))</f>
        <v>1</v>
      </c>
      <c r="J51" s="1">
        <f>IF(testdata[[#This Row],[updown]]=1,testdata[[#This Row],[tp]]*testdata[[#This Row],[volume]],0)</f>
        <v>22921104530.079998</v>
      </c>
      <c r="K51" s="1">
        <f>IF(testdata[[#This Row],[updown]]=-1,testdata[[#This Row],[tp]]*testdata[[#This Row],[volume]],0)</f>
        <v>0</v>
      </c>
      <c r="L51" s="10">
        <f t="shared" ref="L51:M51" si="35">SUM(J38:J51)</f>
        <v>124573786245.06667</v>
      </c>
      <c r="M51" s="10">
        <f t="shared" si="35"/>
        <v>141980908684.18665</v>
      </c>
      <c r="N51" s="12">
        <f>testdata[[#This Row],[14umf]]/testdata[[#This Row],[14dmf]]</f>
        <v>0.87739814739572286</v>
      </c>
      <c r="O51" s="14">
        <f>100-(100/(1+testdata[[#This Row],[mfratio]]))</f>
        <v>46.734793501997771</v>
      </c>
      <c r="P51"/>
    </row>
    <row r="52" spans="1:16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(testdata[[#This Row],[high]]+testdata[[#This Row],[low]]+testdata[[#This Row],[close]])/3</f>
        <v>225.41666666666666</v>
      </c>
      <c r="I52" s="9">
        <f>IF(testdata[[#This Row],[tp]]&gt;H51,1,IF(testdata[[#This Row],[tp]]&lt;H51,-1,0))</f>
        <v>1</v>
      </c>
      <c r="J52" s="1">
        <f>IF(testdata[[#This Row],[updown]]=1,testdata[[#This Row],[tp]]*testdata[[#This Row],[volume]],0)</f>
        <v>18692644623.333332</v>
      </c>
      <c r="K52" s="1">
        <f>IF(testdata[[#This Row],[updown]]=-1,testdata[[#This Row],[tp]]*testdata[[#This Row],[volume]],0)</f>
        <v>0</v>
      </c>
      <c r="L52" s="10">
        <f t="shared" ref="L52:M52" si="36">SUM(J39:J52)</f>
        <v>123798469646.31999</v>
      </c>
      <c r="M52" s="10">
        <f t="shared" si="36"/>
        <v>141980908684.18665</v>
      </c>
      <c r="N52" s="12">
        <f>testdata[[#This Row],[14umf]]/testdata[[#This Row],[14dmf]]</f>
        <v>0.87193743717818761</v>
      </c>
      <c r="O52" s="14">
        <f>100-(100/(1+testdata[[#This Row],[mfratio]]))</f>
        <v>46.579411248517538</v>
      </c>
      <c r="P52"/>
    </row>
    <row r="53" spans="1:16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(testdata[[#This Row],[high]]+testdata[[#This Row],[low]]+testdata[[#This Row],[close]])/3</f>
        <v>225.20666666666668</v>
      </c>
      <c r="I53" s="9">
        <f>IF(testdata[[#This Row],[tp]]&gt;H52,1,IF(testdata[[#This Row],[tp]]&lt;H52,-1,0))</f>
        <v>-1</v>
      </c>
      <c r="J53" s="1">
        <f>IF(testdata[[#This Row],[updown]]=1,testdata[[#This Row],[tp]]*testdata[[#This Row],[volume]],0)</f>
        <v>0</v>
      </c>
      <c r="K53" s="1">
        <f>IF(testdata[[#This Row],[updown]]=-1,testdata[[#This Row],[tp]]*testdata[[#This Row],[volume]],0)</f>
        <v>21123961944.799999</v>
      </c>
      <c r="L53" s="10">
        <f t="shared" ref="L53:M53" si="37">SUM(J40:J53)</f>
        <v>110408761436.98666</v>
      </c>
      <c r="M53" s="10">
        <f t="shared" si="37"/>
        <v>163104870628.98663</v>
      </c>
      <c r="N53" s="12">
        <f>testdata[[#This Row],[14umf]]/testdata[[#This Row],[14dmf]]</f>
        <v>0.67691884988605033</v>
      </c>
      <c r="O53" s="14">
        <f>100-(100/(1+testdata[[#This Row],[mfratio]]))</f>
        <v>40.36682215910735</v>
      </c>
      <c r="P53"/>
    </row>
    <row r="54" spans="1:16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(testdata[[#This Row],[high]]+testdata[[#This Row],[low]]+testdata[[#This Row],[close]])/3</f>
        <v>224.70666666666668</v>
      </c>
      <c r="I54" s="9">
        <f>IF(testdata[[#This Row],[tp]]&gt;H53,1,IF(testdata[[#This Row],[tp]]&lt;H53,-1,0))</f>
        <v>-1</v>
      </c>
      <c r="J54" s="1">
        <f>IF(testdata[[#This Row],[updown]]=1,testdata[[#This Row],[tp]]*testdata[[#This Row],[volume]],0)</f>
        <v>0</v>
      </c>
      <c r="K54" s="1">
        <f>IF(testdata[[#This Row],[updown]]=-1,testdata[[#This Row],[tp]]*testdata[[#This Row],[volume]],0)</f>
        <v>12441560517.653334</v>
      </c>
      <c r="L54" s="10">
        <f t="shared" ref="L54:M54" si="38">SUM(J41:J54)</f>
        <v>110408761436.98666</v>
      </c>
      <c r="M54" s="10">
        <f t="shared" si="38"/>
        <v>152616849777.30664</v>
      </c>
      <c r="N54" s="12">
        <f>testdata[[#This Row],[14umf]]/testdata[[#This Row],[14dmf]]</f>
        <v>0.72343756012584071</v>
      </c>
      <c r="O54" s="14">
        <f>100-(100/(1+testdata[[#This Row],[mfratio]]))</f>
        <v>41.976429948121663</v>
      </c>
      <c r="P54"/>
    </row>
    <row r="55" spans="1:16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(testdata[[#This Row],[high]]+testdata[[#This Row],[low]]+testdata[[#This Row],[close]])/3</f>
        <v>222.96</v>
      </c>
      <c r="I55" s="9">
        <f>IF(testdata[[#This Row],[tp]]&gt;H54,1,IF(testdata[[#This Row],[tp]]&lt;H54,-1,0))</f>
        <v>-1</v>
      </c>
      <c r="J55" s="1">
        <f>IF(testdata[[#This Row],[updown]]=1,testdata[[#This Row],[tp]]*testdata[[#This Row],[volume]],0)</f>
        <v>0</v>
      </c>
      <c r="K55" s="1">
        <f>IF(testdata[[#This Row],[updown]]=-1,testdata[[#This Row],[tp]]*testdata[[#This Row],[volume]],0)</f>
        <v>30971823087.360001</v>
      </c>
      <c r="L55" s="10">
        <f t="shared" ref="L55:M55" si="39">SUM(J42:J55)</f>
        <v>74687424065.573334</v>
      </c>
      <c r="M55" s="10">
        <f t="shared" si="39"/>
        <v>183588672864.66663</v>
      </c>
      <c r="N55" s="12">
        <f>testdata[[#This Row],[14umf]]/testdata[[#This Row],[14dmf]]</f>
        <v>0.40681934729507835</v>
      </c>
      <c r="O55" s="14">
        <f>100-(100/(1+testdata[[#This Row],[mfratio]]))</f>
        <v>28.917667934925589</v>
      </c>
      <c r="P55"/>
    </row>
    <row r="56" spans="1:16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(testdata[[#This Row],[high]]+testdata[[#This Row],[low]]+testdata[[#This Row],[close]])/3</f>
        <v>222.01333333333332</v>
      </c>
      <c r="I56" s="9">
        <f>IF(testdata[[#This Row],[tp]]&gt;H55,1,IF(testdata[[#This Row],[tp]]&lt;H55,-1,0))</f>
        <v>-1</v>
      </c>
      <c r="J56" s="1">
        <f>IF(testdata[[#This Row],[updown]]=1,testdata[[#This Row],[tp]]*testdata[[#This Row],[volume]],0)</f>
        <v>0</v>
      </c>
      <c r="K56" s="1">
        <f>IF(testdata[[#This Row],[updown]]=-1,testdata[[#This Row],[tp]]*testdata[[#This Row],[volume]],0)</f>
        <v>22828934832.853333</v>
      </c>
      <c r="L56" s="10">
        <f t="shared" ref="L56:M56" si="40">SUM(J43:J56)</f>
        <v>74687424065.573334</v>
      </c>
      <c r="M56" s="10">
        <f t="shared" si="40"/>
        <v>189650921409.52002</v>
      </c>
      <c r="N56" s="12">
        <f>testdata[[#This Row],[14umf]]/testdata[[#This Row],[14dmf]]</f>
        <v>0.3938152449272741</v>
      </c>
      <c r="O56" s="14">
        <f>100-(100/(1+testdata[[#This Row],[mfratio]]))</f>
        <v>28.254479663681849</v>
      </c>
      <c r="P56"/>
    </row>
    <row r="57" spans="1:16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(testdata[[#This Row],[high]]+testdata[[#This Row],[low]]+testdata[[#This Row],[close]])/3</f>
        <v>222.34333333333333</v>
      </c>
      <c r="I57" s="9">
        <f>IF(testdata[[#This Row],[tp]]&gt;H56,1,IF(testdata[[#This Row],[tp]]&lt;H56,-1,0))</f>
        <v>1</v>
      </c>
      <c r="J57" s="1">
        <f>IF(testdata[[#This Row],[updown]]=1,testdata[[#This Row],[tp]]*testdata[[#This Row],[volume]],0)</f>
        <v>23528600991.653332</v>
      </c>
      <c r="K57" s="1">
        <f>IF(testdata[[#This Row],[updown]]=-1,testdata[[#This Row],[tp]]*testdata[[#This Row],[volume]],0)</f>
        <v>0</v>
      </c>
      <c r="L57" s="10">
        <f t="shared" ref="L57:M57" si="41">SUM(J44:J57)</f>
        <v>98216025057.226669</v>
      </c>
      <c r="M57" s="10">
        <f t="shared" si="41"/>
        <v>170120140111.38666</v>
      </c>
      <c r="N57" s="12">
        <f>testdata[[#This Row],[14umf]]/testdata[[#This Row],[14dmf]]</f>
        <v>0.57733331863540338</v>
      </c>
      <c r="O57" s="14">
        <f>100-(100/(1+testdata[[#This Row],[mfratio]]))</f>
        <v>36.601859088025293</v>
      </c>
      <c r="P57"/>
    </row>
    <row r="58" spans="1:16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(testdata[[#This Row],[high]]+testdata[[#This Row],[low]]+testdata[[#This Row],[close]])/3</f>
        <v>221.99</v>
      </c>
      <c r="I58" s="9">
        <f>IF(testdata[[#This Row],[tp]]&gt;H57,1,IF(testdata[[#This Row],[tp]]&lt;H57,-1,0))</f>
        <v>-1</v>
      </c>
      <c r="J58" s="1">
        <f>IF(testdata[[#This Row],[updown]]=1,testdata[[#This Row],[tp]]*testdata[[#This Row],[volume]],0)</f>
        <v>0</v>
      </c>
      <c r="K58" s="1">
        <f>IF(testdata[[#This Row],[updown]]=-1,testdata[[#This Row],[tp]]*testdata[[#This Row],[volume]],0)</f>
        <v>26320764694.560001</v>
      </c>
      <c r="L58" s="10">
        <f t="shared" ref="L58:M58" si="42">SUM(J45:J58)</f>
        <v>98216025057.226669</v>
      </c>
      <c r="M58" s="10">
        <f t="shared" si="42"/>
        <v>183278973493.62665</v>
      </c>
      <c r="N58" s="12">
        <f>testdata[[#This Row],[14umf]]/testdata[[#This Row],[14dmf]]</f>
        <v>0.53588266665320472</v>
      </c>
      <c r="O58" s="14">
        <f>100-(100/(1+testdata[[#This Row],[mfratio]]))</f>
        <v>34.890859717880033</v>
      </c>
      <c r="P58"/>
    </row>
    <row r="59" spans="1:16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(testdata[[#This Row],[high]]+testdata[[#This Row],[low]]+testdata[[#This Row],[close]])/3</f>
        <v>221.13333333333333</v>
      </c>
      <c r="I59" s="9">
        <f>IF(testdata[[#This Row],[tp]]&gt;H58,1,IF(testdata[[#This Row],[tp]]&lt;H58,-1,0))</f>
        <v>-1</v>
      </c>
      <c r="J59" s="1">
        <f>IF(testdata[[#This Row],[updown]]=1,testdata[[#This Row],[tp]]*testdata[[#This Row],[volume]],0)</f>
        <v>0</v>
      </c>
      <c r="K59" s="1">
        <f>IF(testdata[[#This Row],[updown]]=-1,testdata[[#This Row],[tp]]*testdata[[#This Row],[volume]],0)</f>
        <v>20381208316.799999</v>
      </c>
      <c r="L59" s="10">
        <f t="shared" ref="L59:M59" si="43">SUM(J46:J59)</f>
        <v>98216025057.226669</v>
      </c>
      <c r="M59" s="10">
        <f t="shared" si="43"/>
        <v>188218954738.85333</v>
      </c>
      <c r="N59" s="12">
        <f>testdata[[#This Row],[14umf]]/testdata[[#This Row],[14dmf]]</f>
        <v>0.5218179284519866</v>
      </c>
      <c r="O59" s="14">
        <f>100-(100/(1+testdata[[#This Row],[mfratio]]))</f>
        <v>34.289116897366739</v>
      </c>
      <c r="P59"/>
    </row>
    <row r="60" spans="1:16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(testdata[[#This Row],[high]]+testdata[[#This Row],[low]]+testdata[[#This Row],[close]])/3</f>
        <v>222.75333333333333</v>
      </c>
      <c r="I60" s="9">
        <f>IF(testdata[[#This Row],[tp]]&gt;H59,1,IF(testdata[[#This Row],[tp]]&lt;H59,-1,0))</f>
        <v>1</v>
      </c>
      <c r="J60" s="1">
        <f>IF(testdata[[#This Row],[updown]]=1,testdata[[#This Row],[tp]]*testdata[[#This Row],[volume]],0)</f>
        <v>21945977382.773335</v>
      </c>
      <c r="K60" s="1">
        <f>IF(testdata[[#This Row],[updown]]=-1,testdata[[#This Row],[tp]]*testdata[[#This Row],[volume]],0)</f>
        <v>0</v>
      </c>
      <c r="L60" s="10">
        <f t="shared" ref="L60:M60" si="44">SUM(J47:J60)</f>
        <v>120162002440</v>
      </c>
      <c r="M60" s="10">
        <f t="shared" si="44"/>
        <v>169703519275.17331</v>
      </c>
      <c r="N60" s="12">
        <f>testdata[[#This Row],[14umf]]/testdata[[#This Row],[14dmf]]</f>
        <v>0.70807018589377624</v>
      </c>
      <c r="O60" s="14">
        <f>100-(100/(1+testdata[[#This Row],[mfratio]]))</f>
        <v>41.454396414235553</v>
      </c>
      <c r="P60"/>
    </row>
    <row r="61" spans="1:16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(testdata[[#This Row],[high]]+testdata[[#This Row],[low]]+testdata[[#This Row],[close]])/3</f>
        <v>223.32333333333335</v>
      </c>
      <c r="I61" s="9">
        <f>IF(testdata[[#This Row],[tp]]&gt;H60,1,IF(testdata[[#This Row],[tp]]&lt;H60,-1,0))</f>
        <v>1</v>
      </c>
      <c r="J61" s="1">
        <f>IF(testdata[[#This Row],[updown]]=1,testdata[[#This Row],[tp]]*testdata[[#This Row],[volume]],0)</f>
        <v>14580475820.306667</v>
      </c>
      <c r="K61" s="1">
        <f>IF(testdata[[#This Row],[updown]]=-1,testdata[[#This Row],[tp]]*testdata[[#This Row],[volume]],0)</f>
        <v>0</v>
      </c>
      <c r="L61" s="10">
        <f t="shared" ref="L61:M61" si="45">SUM(J48:J61)</f>
        <v>134742478260.30667</v>
      </c>
      <c r="M61" s="10">
        <f t="shared" si="45"/>
        <v>148246408406.23999</v>
      </c>
      <c r="N61" s="12">
        <f>testdata[[#This Row],[14umf]]/testdata[[#This Row],[14dmf]]</f>
        <v>0.90890888830892635</v>
      </c>
      <c r="O61" s="14">
        <f>100-(100/(1+testdata[[#This Row],[mfratio]]))</f>
        <v>47.61405292182986</v>
      </c>
      <c r="P61"/>
    </row>
    <row r="62" spans="1:16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(testdata[[#This Row],[high]]+testdata[[#This Row],[low]]+testdata[[#This Row],[close]])/3</f>
        <v>223.96</v>
      </c>
      <c r="I62" s="9">
        <f>IF(testdata[[#This Row],[tp]]&gt;H61,1,IF(testdata[[#This Row],[tp]]&lt;H61,-1,0))</f>
        <v>1</v>
      </c>
      <c r="J62" s="1">
        <f>IF(testdata[[#This Row],[updown]]=1,testdata[[#This Row],[tp]]*testdata[[#This Row],[volume]],0)</f>
        <v>13391752700.48</v>
      </c>
      <c r="K62" s="1">
        <f>IF(testdata[[#This Row],[updown]]=-1,testdata[[#This Row],[tp]]*testdata[[#This Row],[volume]],0)</f>
        <v>0</v>
      </c>
      <c r="L62" s="10">
        <f t="shared" ref="L62:M62" si="46">SUM(J49:J62)</f>
        <v>128666720618.12</v>
      </c>
      <c r="M62" s="10">
        <f t="shared" si="46"/>
        <v>148246408406.23999</v>
      </c>
      <c r="N62" s="12">
        <f>testdata[[#This Row],[14umf]]/testdata[[#This Row],[14dmf]]</f>
        <v>0.8679247072585683</v>
      </c>
      <c r="O62" s="14">
        <f>100-(100/(1+testdata[[#This Row],[mfratio]]))</f>
        <v>46.464651593605453</v>
      </c>
      <c r="P62"/>
    </row>
    <row r="63" spans="1:16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(testdata[[#This Row],[high]]+testdata[[#This Row],[low]]+testdata[[#This Row],[close]])/3</f>
        <v>223.91333333333333</v>
      </c>
      <c r="I63" s="9">
        <f>IF(testdata[[#This Row],[tp]]&gt;H62,1,IF(testdata[[#This Row],[tp]]&lt;H62,-1,0))</f>
        <v>-1</v>
      </c>
      <c r="J63" s="1">
        <f>IF(testdata[[#This Row],[updown]]=1,testdata[[#This Row],[tp]]*testdata[[#This Row],[volume]],0)</f>
        <v>0</v>
      </c>
      <c r="K63" s="1">
        <f>IF(testdata[[#This Row],[updown]]=-1,testdata[[#This Row],[tp]]*testdata[[#This Row],[volume]],0)</f>
        <v>17399477549.653332</v>
      </c>
      <c r="L63" s="10">
        <f t="shared" ref="L63:M63" si="47">SUM(J50:J63)</f>
        <v>115060556048.62666</v>
      </c>
      <c r="M63" s="10">
        <f t="shared" si="47"/>
        <v>165645885955.89331</v>
      </c>
      <c r="N63" s="12">
        <f>testdata[[#This Row],[14umf]]/testdata[[#This Row],[14dmf]]</f>
        <v>0.69461765008316567</v>
      </c>
      <c r="O63" s="14">
        <f>100-(100/(1+testdata[[#This Row],[mfratio]]))</f>
        <v>40.989638580070043</v>
      </c>
      <c r="P63"/>
    </row>
    <row r="64" spans="1:16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(testdata[[#This Row],[high]]+testdata[[#This Row],[low]]+testdata[[#This Row],[close]])/3</f>
        <v>223.07000000000002</v>
      </c>
      <c r="I64" s="9">
        <f>IF(testdata[[#This Row],[tp]]&gt;H63,1,IF(testdata[[#This Row],[tp]]&lt;H63,-1,0))</f>
        <v>-1</v>
      </c>
      <c r="J64" s="1">
        <f>IF(testdata[[#This Row],[updown]]=1,testdata[[#This Row],[tp]]*testdata[[#This Row],[volume]],0)</f>
        <v>0</v>
      </c>
      <c r="K64" s="1">
        <f>IF(testdata[[#This Row],[updown]]=-1,testdata[[#This Row],[tp]]*testdata[[#This Row],[volume]],0)</f>
        <v>20111161379.600002</v>
      </c>
      <c r="L64" s="10">
        <f t="shared" ref="L64:M64" si="48">SUM(J51:J64)</f>
        <v>115060556048.62666</v>
      </c>
      <c r="M64" s="10">
        <f t="shared" si="48"/>
        <v>171578892323.28</v>
      </c>
      <c r="N64" s="12">
        <f>testdata[[#This Row],[14umf]]/testdata[[#This Row],[14dmf]]</f>
        <v>0.67059854793697793</v>
      </c>
      <c r="O64" s="14">
        <f>100-(100/(1+testdata[[#This Row],[mfratio]]))</f>
        <v>40.141214582348354</v>
      </c>
      <c r="P64"/>
    </row>
    <row r="65" spans="1:16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(testdata[[#This Row],[high]]+testdata[[#This Row],[low]]+testdata[[#This Row],[close]])/3</f>
        <v>223.17666666666665</v>
      </c>
      <c r="I65" s="9">
        <f>IF(testdata[[#This Row],[tp]]&gt;H64,1,IF(testdata[[#This Row],[tp]]&lt;H64,-1,0))</f>
        <v>1</v>
      </c>
      <c r="J65" s="1">
        <f>IF(testdata[[#This Row],[updown]]=1,testdata[[#This Row],[tp]]*testdata[[#This Row],[volume]],0)</f>
        <v>13281009544.186666</v>
      </c>
      <c r="K65" s="1">
        <f>IF(testdata[[#This Row],[updown]]=-1,testdata[[#This Row],[tp]]*testdata[[#This Row],[volume]],0)</f>
        <v>0</v>
      </c>
      <c r="L65" s="10">
        <f t="shared" ref="L65:M65" si="49">SUM(J52:J65)</f>
        <v>105420461062.73332</v>
      </c>
      <c r="M65" s="10">
        <f t="shared" si="49"/>
        <v>171578892323.28</v>
      </c>
      <c r="N65" s="12">
        <f>testdata[[#This Row],[14umf]]/testdata[[#This Row],[14dmf]]</f>
        <v>0.61441392723357591</v>
      </c>
      <c r="O65" s="14">
        <f>100-(100/(1+testdata[[#This Row],[mfratio]]))</f>
        <v>38.05801702209186</v>
      </c>
      <c r="P65"/>
    </row>
    <row r="66" spans="1:16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(testdata[[#This Row],[high]]+testdata[[#This Row],[low]]+testdata[[#This Row],[close]])/3</f>
        <v>223.52666666666667</v>
      </c>
      <c r="I66" s="9">
        <f>IF(testdata[[#This Row],[tp]]&gt;H65,1,IF(testdata[[#This Row],[tp]]&lt;H65,-1,0))</f>
        <v>1</v>
      </c>
      <c r="J66" s="1">
        <f>IF(testdata[[#This Row],[updown]]=1,testdata[[#This Row],[tp]]*testdata[[#This Row],[volume]],0)</f>
        <v>25630347261.013332</v>
      </c>
      <c r="K66" s="1">
        <f>IF(testdata[[#This Row],[updown]]=-1,testdata[[#This Row],[tp]]*testdata[[#This Row],[volume]],0)</f>
        <v>0</v>
      </c>
      <c r="L66" s="10">
        <f t="shared" ref="L66:M66" si="50">SUM(J53:J66)</f>
        <v>112358163700.41333</v>
      </c>
      <c r="M66" s="10">
        <f t="shared" si="50"/>
        <v>171578892323.28</v>
      </c>
      <c r="N66" s="12">
        <f>testdata[[#This Row],[14umf]]/testdata[[#This Row],[14dmf]]</f>
        <v>0.65484840343131445</v>
      </c>
      <c r="O66" s="14">
        <f>100-(100/(1+testdata[[#This Row],[mfratio]]))</f>
        <v>39.571504076959059</v>
      </c>
      <c r="P66"/>
    </row>
    <row r="67" spans="1:16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(testdata[[#This Row],[high]]+testdata[[#This Row],[low]]+testdata[[#This Row],[close]])/3</f>
        <v>223.26999999999998</v>
      </c>
      <c r="I67" s="9">
        <f>IF(testdata[[#This Row],[tp]]&gt;H66,1,IF(testdata[[#This Row],[tp]]&lt;H66,-1,0))</f>
        <v>-1</v>
      </c>
      <c r="J67" s="1">
        <f>IF(testdata[[#This Row],[updown]]=1,testdata[[#This Row],[tp]]*testdata[[#This Row],[volume]],0)</f>
        <v>0</v>
      </c>
      <c r="K67" s="1">
        <f>IF(testdata[[#This Row],[updown]]=-1,testdata[[#This Row],[tp]]*testdata[[#This Row],[volume]],0)</f>
        <v>16267727268.639999</v>
      </c>
      <c r="L67" s="10">
        <f t="shared" ref="L67:M67" si="51">SUM(J54:J67)</f>
        <v>112358163700.41333</v>
      </c>
      <c r="M67" s="10">
        <f t="shared" si="51"/>
        <v>166722657647.12</v>
      </c>
      <c r="N67" s="12">
        <f>testdata[[#This Row],[14umf]]/testdata[[#This Row],[14dmf]]</f>
        <v>0.67392258068622646</v>
      </c>
      <c r="O67" s="14">
        <f>100-(100/(1+testdata[[#This Row],[mfratio]]))</f>
        <v>40.260080631085764</v>
      </c>
      <c r="P67"/>
    </row>
    <row r="68" spans="1:16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(testdata[[#This Row],[high]]+testdata[[#This Row],[low]]+testdata[[#This Row],[close]])/3</f>
        <v>223.24666666666667</v>
      </c>
      <c r="I68" s="9">
        <f>IF(testdata[[#This Row],[tp]]&gt;H67,1,IF(testdata[[#This Row],[tp]]&lt;H67,-1,0))</f>
        <v>-1</v>
      </c>
      <c r="J68" s="1">
        <f>IF(testdata[[#This Row],[updown]]=1,testdata[[#This Row],[tp]]*testdata[[#This Row],[volume]],0)</f>
        <v>0</v>
      </c>
      <c r="K68" s="1">
        <f>IF(testdata[[#This Row],[updown]]=-1,testdata[[#This Row],[tp]]*testdata[[#This Row],[volume]],0)</f>
        <v>17507478668.906666</v>
      </c>
      <c r="L68" s="10">
        <f t="shared" ref="L68:M68" si="52">SUM(J55:J68)</f>
        <v>112358163700.41333</v>
      </c>
      <c r="M68" s="10">
        <f t="shared" si="52"/>
        <v>171788575798.37335</v>
      </c>
      <c r="N68" s="12">
        <f>testdata[[#This Row],[14umf]]/testdata[[#This Row],[14dmf]]</f>
        <v>0.6540491017999186</v>
      </c>
      <c r="O68" s="14">
        <f>100-(100/(1+testdata[[#This Row],[mfratio]]))</f>
        <v>39.542302649189153</v>
      </c>
      <c r="P68"/>
    </row>
    <row r="69" spans="1:16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(testdata[[#This Row],[high]]+testdata[[#This Row],[low]]+testdata[[#This Row],[close]])/3</f>
        <v>223.40666666666667</v>
      </c>
      <c r="I69" s="9">
        <f>IF(testdata[[#This Row],[tp]]&gt;H68,1,IF(testdata[[#This Row],[tp]]&lt;H68,-1,0))</f>
        <v>1</v>
      </c>
      <c r="J69" s="1">
        <f>IF(testdata[[#This Row],[updown]]=1,testdata[[#This Row],[tp]]*testdata[[#This Row],[volume]],0)</f>
        <v>15919701702.186666</v>
      </c>
      <c r="K69" s="1">
        <f>IF(testdata[[#This Row],[updown]]=-1,testdata[[#This Row],[tp]]*testdata[[#This Row],[volume]],0)</f>
        <v>0</v>
      </c>
      <c r="L69" s="10">
        <f t="shared" ref="L69:M69" si="53">SUM(J56:J69)</f>
        <v>128277865402.59999</v>
      </c>
      <c r="M69" s="10">
        <f t="shared" si="53"/>
        <v>140816752711.01334</v>
      </c>
      <c r="N69" s="12">
        <f>testdata[[#This Row],[14umf]]/testdata[[#This Row],[14dmf]]</f>
        <v>0.9109559973013589</v>
      </c>
      <c r="O69" s="14">
        <f>100-(100/(1+testdata[[#This Row],[mfratio]]))</f>
        <v>47.670171295822911</v>
      </c>
      <c r="P69"/>
    </row>
    <row r="70" spans="1:16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(testdata[[#This Row],[high]]+testdata[[#This Row],[low]]+testdata[[#This Row],[close]])/3</f>
        <v>222.53333333333333</v>
      </c>
      <c r="I70" s="9">
        <f>IF(testdata[[#This Row],[tp]]&gt;H69,1,IF(testdata[[#This Row],[tp]]&lt;H69,-1,0))</f>
        <v>-1</v>
      </c>
      <c r="J70" s="1">
        <f>IF(testdata[[#This Row],[updown]]=1,testdata[[#This Row],[tp]]*testdata[[#This Row],[volume]],0)</f>
        <v>0</v>
      </c>
      <c r="K70" s="1">
        <f>IF(testdata[[#This Row],[updown]]=-1,testdata[[#This Row],[tp]]*testdata[[#This Row],[volume]],0)</f>
        <v>20648805690.666668</v>
      </c>
      <c r="L70" s="10">
        <f t="shared" ref="L70:M70" si="54">SUM(J57:J70)</f>
        <v>128277865402.59999</v>
      </c>
      <c r="M70" s="10">
        <f t="shared" si="54"/>
        <v>138636623568.82666</v>
      </c>
      <c r="N70" s="12">
        <f>testdata[[#This Row],[14umf]]/testdata[[#This Row],[14dmf]]</f>
        <v>0.92528122872897267</v>
      </c>
      <c r="O70" s="14">
        <f>100-(100/(1+testdata[[#This Row],[mfratio]]))</f>
        <v>48.059536182141166</v>
      </c>
      <c r="P70"/>
    </row>
    <row r="71" spans="1:16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(testdata[[#This Row],[high]]+testdata[[#This Row],[low]]+testdata[[#This Row],[close]])/3</f>
        <v>222.27666666666664</v>
      </c>
      <c r="I71" s="9">
        <f>IF(testdata[[#This Row],[tp]]&gt;H70,1,IF(testdata[[#This Row],[tp]]&lt;H70,-1,0))</f>
        <v>-1</v>
      </c>
      <c r="J71" s="1">
        <f>IF(testdata[[#This Row],[updown]]=1,testdata[[#This Row],[tp]]*testdata[[#This Row],[volume]],0)</f>
        <v>0</v>
      </c>
      <c r="K71" s="1">
        <f>IF(testdata[[#This Row],[updown]]=-1,testdata[[#This Row],[tp]]*testdata[[#This Row],[volume]],0)</f>
        <v>19177100794.426666</v>
      </c>
      <c r="L71" s="10">
        <f t="shared" ref="L71:M71" si="55">SUM(J58:J71)</f>
        <v>104749264410.94666</v>
      </c>
      <c r="M71" s="10">
        <f t="shared" si="55"/>
        <v>157813724363.25333</v>
      </c>
      <c r="N71" s="12">
        <f>testdata[[#This Row],[14umf]]/testdata[[#This Row],[14dmf]]</f>
        <v>0.66375256546025319</v>
      </c>
      <c r="O71" s="14">
        <f>100-(100/(1+testdata[[#This Row],[mfratio]]))</f>
        <v>39.894908608398488</v>
      </c>
      <c r="P71"/>
    </row>
    <row r="72" spans="1:16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(testdata[[#This Row],[high]]+testdata[[#This Row],[low]]+testdata[[#This Row],[close]])/3</f>
        <v>221.24666666666667</v>
      </c>
      <c r="I72" s="9">
        <f>IF(testdata[[#This Row],[tp]]&gt;H71,1,IF(testdata[[#This Row],[tp]]&lt;H71,-1,0))</f>
        <v>-1</v>
      </c>
      <c r="J72" s="1">
        <f>IF(testdata[[#This Row],[updown]]=1,testdata[[#This Row],[tp]]*testdata[[#This Row],[volume]],0)</f>
        <v>0</v>
      </c>
      <c r="K72" s="1">
        <f>IF(testdata[[#This Row],[updown]]=-1,testdata[[#This Row],[tp]]*testdata[[#This Row],[volume]],0)</f>
        <v>21656816695.360001</v>
      </c>
      <c r="L72" s="10">
        <f t="shared" ref="L72:M72" si="56">SUM(J59:J72)</f>
        <v>104749264410.94666</v>
      </c>
      <c r="M72" s="10">
        <f t="shared" si="56"/>
        <v>153149776364.05334</v>
      </c>
      <c r="N72" s="12">
        <f>testdata[[#This Row],[14umf]]/testdata[[#This Row],[14dmf]]</f>
        <v>0.68396615978038711</v>
      </c>
      <c r="O72" s="14">
        <f>100-(100/(1+testdata[[#This Row],[mfratio]]))</f>
        <v>40.616383874934037</v>
      </c>
      <c r="P72"/>
    </row>
    <row r="73" spans="1:16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(testdata[[#This Row],[high]]+testdata[[#This Row],[low]]+testdata[[#This Row],[close]])/3</f>
        <v>222.04333333333332</v>
      </c>
      <c r="I73" s="9">
        <f>IF(testdata[[#This Row],[tp]]&gt;H72,1,IF(testdata[[#This Row],[tp]]&lt;H72,-1,0))</f>
        <v>1</v>
      </c>
      <c r="J73" s="1">
        <f>IF(testdata[[#This Row],[updown]]=1,testdata[[#This Row],[tp]]*testdata[[#This Row],[volume]],0)</f>
        <v>16007434300.48</v>
      </c>
      <c r="K73" s="1">
        <f>IF(testdata[[#This Row],[updown]]=-1,testdata[[#This Row],[tp]]*testdata[[#This Row],[volume]],0)</f>
        <v>0</v>
      </c>
      <c r="L73" s="10">
        <f t="shared" ref="L73:M73" si="57">SUM(J60:J73)</f>
        <v>120756698711.42665</v>
      </c>
      <c r="M73" s="10">
        <f t="shared" si="57"/>
        <v>132768568047.25334</v>
      </c>
      <c r="N73" s="12">
        <f>testdata[[#This Row],[14umf]]/testdata[[#This Row],[14dmf]]</f>
        <v>0.90952776314080919</v>
      </c>
      <c r="O73" s="14">
        <f>100-(100/(1+testdata[[#This Row],[mfratio]]))</f>
        <v>47.631031121789469</v>
      </c>
      <c r="P73"/>
    </row>
    <row r="74" spans="1:16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(testdata[[#This Row],[high]]+testdata[[#This Row],[low]]+testdata[[#This Row],[close]])/3</f>
        <v>221.85666666666665</v>
      </c>
      <c r="I74" s="9">
        <f>IF(testdata[[#This Row],[tp]]&gt;H73,1,IF(testdata[[#This Row],[tp]]&lt;H73,-1,0))</f>
        <v>-1</v>
      </c>
      <c r="J74" s="1">
        <f>IF(testdata[[#This Row],[updown]]=1,testdata[[#This Row],[tp]]*testdata[[#This Row],[volume]],0)</f>
        <v>0</v>
      </c>
      <c r="K74" s="1">
        <f>IF(testdata[[#This Row],[updown]]=-1,testdata[[#This Row],[tp]]*testdata[[#This Row],[volume]],0)</f>
        <v>19459172473.066666</v>
      </c>
      <c r="L74" s="10">
        <f t="shared" ref="L74:M74" si="58">SUM(J61:J74)</f>
        <v>98810721328.65332</v>
      </c>
      <c r="M74" s="10">
        <f t="shared" si="58"/>
        <v>152227740520.32001</v>
      </c>
      <c r="N74" s="12">
        <f>testdata[[#This Row],[14umf]]/testdata[[#This Row],[14dmf]]</f>
        <v>0.64909799613995878</v>
      </c>
      <c r="O74" s="14">
        <f>100-(100/(1+testdata[[#This Row],[mfratio]]))</f>
        <v>39.360789817178933</v>
      </c>
      <c r="P74"/>
    </row>
    <row r="75" spans="1:16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(testdata[[#This Row],[high]]+testdata[[#This Row],[low]]+testdata[[#This Row],[close]])/3</f>
        <v>221.9</v>
      </c>
      <c r="I75" s="9">
        <f>IF(testdata[[#This Row],[tp]]&gt;H74,1,IF(testdata[[#This Row],[tp]]&lt;H74,-1,0))</f>
        <v>1</v>
      </c>
      <c r="J75" s="1">
        <f>IF(testdata[[#This Row],[updown]]=1,testdata[[#This Row],[tp]]*testdata[[#This Row],[volume]],0)</f>
        <v>16065971846.4</v>
      </c>
      <c r="K75" s="1">
        <f>IF(testdata[[#This Row],[updown]]=-1,testdata[[#This Row],[tp]]*testdata[[#This Row],[volume]],0)</f>
        <v>0</v>
      </c>
      <c r="L75" s="10">
        <f t="shared" ref="L75:M75" si="59">SUM(J62:J75)</f>
        <v>100296217354.74666</v>
      </c>
      <c r="M75" s="10">
        <f t="shared" si="59"/>
        <v>152227740520.32001</v>
      </c>
      <c r="N75" s="12">
        <f>testdata[[#This Row],[14umf]]/testdata[[#This Row],[14dmf]]</f>
        <v>0.65885637540129349</v>
      </c>
      <c r="O75" s="14">
        <f>100-(100/(1+testdata[[#This Row],[mfratio]]))</f>
        <v>39.717505696773159</v>
      </c>
      <c r="P75"/>
    </row>
    <row r="76" spans="1:16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(testdata[[#This Row],[high]]+testdata[[#This Row],[low]]+testdata[[#This Row],[close]])/3</f>
        <v>222.97666666666669</v>
      </c>
      <c r="I76" s="9">
        <f>IF(testdata[[#This Row],[tp]]&gt;H75,1,IF(testdata[[#This Row],[tp]]&lt;H75,-1,0))</f>
        <v>1</v>
      </c>
      <c r="J76" s="1">
        <f>IF(testdata[[#This Row],[updown]]=1,testdata[[#This Row],[tp]]*testdata[[#This Row],[volume]],0)</f>
        <v>21753730250.74667</v>
      </c>
      <c r="K76" s="1">
        <f>IF(testdata[[#This Row],[updown]]=-1,testdata[[#This Row],[tp]]*testdata[[#This Row],[volume]],0)</f>
        <v>0</v>
      </c>
      <c r="L76" s="10">
        <f t="shared" ref="L76:M76" si="60">SUM(J63:J76)</f>
        <v>108658194905.01334</v>
      </c>
      <c r="M76" s="10">
        <f t="shared" si="60"/>
        <v>152227740520.32001</v>
      </c>
      <c r="N76" s="12">
        <f>testdata[[#This Row],[14umf]]/testdata[[#This Row],[14dmf]]</f>
        <v>0.71378708331093688</v>
      </c>
      <c r="O76" s="14">
        <f>100-(100/(1+testdata[[#This Row],[mfratio]]))</f>
        <v>41.649694425980954</v>
      </c>
      <c r="P76"/>
    </row>
    <row r="77" spans="1:16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(testdata[[#This Row],[high]]+testdata[[#This Row],[low]]+testdata[[#This Row],[close]])/3</f>
        <v>222.67999999999998</v>
      </c>
      <c r="I77" s="9">
        <f>IF(testdata[[#This Row],[tp]]&gt;H76,1,IF(testdata[[#This Row],[tp]]&lt;H76,-1,0))</f>
        <v>-1</v>
      </c>
      <c r="J77" s="1">
        <f>IF(testdata[[#This Row],[updown]]=1,testdata[[#This Row],[tp]]*testdata[[#This Row],[volume]],0)</f>
        <v>0</v>
      </c>
      <c r="K77" s="1">
        <f>IF(testdata[[#This Row],[updown]]=-1,testdata[[#This Row],[tp]]*testdata[[#This Row],[volume]],0)</f>
        <v>25906227786.239998</v>
      </c>
      <c r="L77" s="10">
        <f t="shared" ref="L77:M77" si="61">SUM(J64:J77)</f>
        <v>108658194905.01334</v>
      </c>
      <c r="M77" s="10">
        <f t="shared" si="61"/>
        <v>160734490756.90668</v>
      </c>
      <c r="N77" s="12">
        <f>testdata[[#This Row],[14umf]]/testdata[[#This Row],[14dmf]]</f>
        <v>0.67601044675188582</v>
      </c>
      <c r="O77" s="14">
        <f>100-(100/(1+testdata[[#This Row],[mfratio]]))</f>
        <v>40.334500782020577</v>
      </c>
      <c r="P77"/>
    </row>
    <row r="78" spans="1:16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(testdata[[#This Row],[high]]+testdata[[#This Row],[low]]+testdata[[#This Row],[close]])/3</f>
        <v>224.29333333333332</v>
      </c>
      <c r="I78" s="9">
        <f>IF(testdata[[#This Row],[tp]]&gt;H77,1,IF(testdata[[#This Row],[tp]]&lt;H77,-1,0))</f>
        <v>1</v>
      </c>
      <c r="J78" s="1">
        <f>IF(testdata[[#This Row],[updown]]=1,testdata[[#This Row],[tp]]*testdata[[#This Row],[volume]],0)</f>
        <v>28178795071.786667</v>
      </c>
      <c r="K78" s="1">
        <f>IF(testdata[[#This Row],[updown]]=-1,testdata[[#This Row],[tp]]*testdata[[#This Row],[volume]],0)</f>
        <v>0</v>
      </c>
      <c r="L78" s="10">
        <f t="shared" ref="L78:M78" si="62">SUM(J65:J78)</f>
        <v>136836989976.8</v>
      </c>
      <c r="M78" s="10">
        <f t="shared" si="62"/>
        <v>140623329377.30667</v>
      </c>
      <c r="N78" s="12">
        <f>testdata[[#This Row],[14umf]]/testdata[[#This Row],[14dmf]]</f>
        <v>0.97307459994530821</v>
      </c>
      <c r="O78" s="14">
        <f>100-(100/(1+testdata[[#This Row],[mfratio]]))</f>
        <v>49.31767911726606</v>
      </c>
      <c r="P78"/>
    </row>
    <row r="79" spans="1:16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(testdata[[#This Row],[high]]+testdata[[#This Row],[low]]+testdata[[#This Row],[close]])/3</f>
        <v>226.24333333333334</v>
      </c>
      <c r="I79" s="9">
        <f>IF(testdata[[#This Row],[tp]]&gt;H78,1,IF(testdata[[#This Row],[tp]]&lt;H78,-1,0))</f>
        <v>1</v>
      </c>
      <c r="J79" s="1">
        <f>IF(testdata[[#This Row],[updown]]=1,testdata[[#This Row],[tp]]*testdata[[#This Row],[volume]],0)</f>
        <v>18287532794.959999</v>
      </c>
      <c r="K79" s="1">
        <f>IF(testdata[[#This Row],[updown]]=-1,testdata[[#This Row],[tp]]*testdata[[#This Row],[volume]],0)</f>
        <v>0</v>
      </c>
      <c r="L79" s="10">
        <f t="shared" ref="L79:M79" si="63">SUM(J66:J79)</f>
        <v>141843513227.57333</v>
      </c>
      <c r="M79" s="10">
        <f t="shared" si="63"/>
        <v>140623329377.30667</v>
      </c>
      <c r="N79" s="12">
        <f>testdata[[#This Row],[14umf]]/testdata[[#This Row],[14dmf]]</f>
        <v>1.0086769660174435</v>
      </c>
      <c r="O79" s="14">
        <f>100-(100/(1+testdata[[#This Row],[mfratio]]))</f>
        <v>50.215987094098232</v>
      </c>
      <c r="P79"/>
    </row>
    <row r="80" spans="1:16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(testdata[[#This Row],[high]]+testdata[[#This Row],[low]]+testdata[[#This Row],[close]])/3</f>
        <v>226.54999999999998</v>
      </c>
      <c r="I80" s="9">
        <f>IF(testdata[[#This Row],[tp]]&gt;H79,1,IF(testdata[[#This Row],[tp]]&lt;H79,-1,0))</f>
        <v>1</v>
      </c>
      <c r="J80" s="1">
        <f>IF(testdata[[#This Row],[updown]]=1,testdata[[#This Row],[tp]]*testdata[[#This Row],[volume]],0)</f>
        <v>20223386290.399998</v>
      </c>
      <c r="K80" s="1">
        <f>IF(testdata[[#This Row],[updown]]=-1,testdata[[#This Row],[tp]]*testdata[[#This Row],[volume]],0)</f>
        <v>0</v>
      </c>
      <c r="L80" s="10">
        <f t="shared" ref="L80:M80" si="64">SUM(J67:J80)</f>
        <v>136436552256.95999</v>
      </c>
      <c r="M80" s="10">
        <f t="shared" si="64"/>
        <v>140623329377.30667</v>
      </c>
      <c r="N80" s="12">
        <f>testdata[[#This Row],[14umf]]/testdata[[#This Row],[14dmf]]</f>
        <v>0.97022700899711223</v>
      </c>
      <c r="O80" s="14">
        <f>100-(100/(1+testdata[[#This Row],[mfratio]]))</f>
        <v>49.244427396768792</v>
      </c>
      <c r="P80"/>
    </row>
    <row r="81" spans="1:16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(testdata[[#This Row],[high]]+testdata[[#This Row],[low]]+testdata[[#This Row],[close]])/3</f>
        <v>226.3133333333333</v>
      </c>
      <c r="I81" s="9">
        <f>IF(testdata[[#This Row],[tp]]&gt;H80,1,IF(testdata[[#This Row],[tp]]&lt;H80,-1,0))</f>
        <v>-1</v>
      </c>
      <c r="J81" s="1">
        <f>IF(testdata[[#This Row],[updown]]=1,testdata[[#This Row],[tp]]*testdata[[#This Row],[volume]],0)</f>
        <v>0</v>
      </c>
      <c r="K81" s="1">
        <f>IF(testdata[[#This Row],[updown]]=-1,testdata[[#This Row],[tp]]*testdata[[#This Row],[volume]],0)</f>
        <v>13692852867.466665</v>
      </c>
      <c r="L81" s="10">
        <f t="shared" ref="L81:M81" si="65">SUM(J68:J81)</f>
        <v>136436552256.95999</v>
      </c>
      <c r="M81" s="10">
        <f t="shared" si="65"/>
        <v>138048454976.13333</v>
      </c>
      <c r="N81" s="12">
        <f>testdata[[#This Row],[14umf]]/testdata[[#This Row],[14dmf]]</f>
        <v>0.98832364535009087</v>
      </c>
      <c r="O81" s="14">
        <f>100-(100/(1+testdata[[#This Row],[mfratio]]))</f>
        <v>49.706376910086661</v>
      </c>
      <c r="P81"/>
    </row>
    <row r="82" spans="1:16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(testdata[[#This Row],[high]]+testdata[[#This Row],[low]]+testdata[[#This Row],[close]])/3</f>
        <v>226.12666666666667</v>
      </c>
      <c r="I82" s="9">
        <f>IF(testdata[[#This Row],[tp]]&gt;H81,1,IF(testdata[[#This Row],[tp]]&lt;H81,-1,0))</f>
        <v>-1</v>
      </c>
      <c r="J82" s="1">
        <f>IF(testdata[[#This Row],[updown]]=1,testdata[[#This Row],[tp]]*testdata[[#This Row],[volume]],0)</f>
        <v>0</v>
      </c>
      <c r="K82" s="1">
        <f>IF(testdata[[#This Row],[updown]]=-1,testdata[[#This Row],[tp]]*testdata[[#This Row],[volume]],0)</f>
        <v>15140627544</v>
      </c>
      <c r="L82" s="10">
        <f t="shared" ref="L82:M82" si="66">SUM(J69:J82)</f>
        <v>136436552256.95999</v>
      </c>
      <c r="M82" s="10">
        <f t="shared" si="66"/>
        <v>135681603851.22667</v>
      </c>
      <c r="N82" s="12">
        <f>testdata[[#This Row],[14umf]]/testdata[[#This Row],[14dmf]]</f>
        <v>1.0055641176423675</v>
      </c>
      <c r="O82" s="14">
        <f>100-(100/(1+testdata[[#This Row],[mfratio]]))</f>
        <v>50.138717022144085</v>
      </c>
      <c r="P82"/>
    </row>
    <row r="83" spans="1:16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(testdata[[#This Row],[high]]+testdata[[#This Row],[low]]+testdata[[#This Row],[close]])/3</f>
        <v>226.48000000000002</v>
      </c>
      <c r="I83" s="9">
        <f>IF(testdata[[#This Row],[tp]]&gt;H82,1,IF(testdata[[#This Row],[tp]]&lt;H82,-1,0))</f>
        <v>1</v>
      </c>
      <c r="J83" s="1">
        <f>IF(testdata[[#This Row],[updown]]=1,testdata[[#This Row],[tp]]*testdata[[#This Row],[volume]],0)</f>
        <v>15963799732.480001</v>
      </c>
      <c r="K83" s="1">
        <f>IF(testdata[[#This Row],[updown]]=-1,testdata[[#This Row],[tp]]*testdata[[#This Row],[volume]],0)</f>
        <v>0</v>
      </c>
      <c r="L83" s="10">
        <f t="shared" ref="L83:M83" si="67">SUM(J70:J83)</f>
        <v>136480650287.25331</v>
      </c>
      <c r="M83" s="10">
        <f t="shared" si="67"/>
        <v>135681603851.22667</v>
      </c>
      <c r="N83" s="12">
        <f>testdata[[#This Row],[14umf]]/testdata[[#This Row],[14dmf]]</f>
        <v>1.0058891287643001</v>
      </c>
      <c r="O83" s="14">
        <f>100-(100/(1+testdata[[#This Row],[mfratio]]))</f>
        <v>50.146795968925964</v>
      </c>
      <c r="P83"/>
    </row>
    <row r="84" spans="1:16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(testdata[[#This Row],[high]]+testdata[[#This Row],[low]]+testdata[[#This Row],[close]])/3</f>
        <v>226.48000000000002</v>
      </c>
      <c r="I84" s="9">
        <f>IF(testdata[[#This Row],[tp]]&gt;H83,1,IF(testdata[[#This Row],[tp]]&lt;H83,-1,0))</f>
        <v>0</v>
      </c>
      <c r="J84" s="1">
        <f>IF(testdata[[#This Row],[updown]]=1,testdata[[#This Row],[tp]]*testdata[[#This Row],[volume]],0)</f>
        <v>0</v>
      </c>
      <c r="K84" s="1">
        <f>IF(testdata[[#This Row],[updown]]=-1,testdata[[#This Row],[tp]]*testdata[[#This Row],[volume]],0)</f>
        <v>0</v>
      </c>
      <c r="L84" s="10">
        <f t="shared" ref="L84:M84" si="68">SUM(J71:J84)</f>
        <v>136480650287.25331</v>
      </c>
      <c r="M84" s="10">
        <f t="shared" si="68"/>
        <v>115032798160.55998</v>
      </c>
      <c r="N84" s="12">
        <f>testdata[[#This Row],[14umf]]/testdata[[#This Row],[14dmf]]</f>
        <v>1.1864498862033848</v>
      </c>
      <c r="O84" s="14">
        <f>100-(100/(1+testdata[[#This Row],[mfratio]]))</f>
        <v>54.263758510540164</v>
      </c>
      <c r="P84"/>
    </row>
    <row r="85" spans="1:16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(testdata[[#This Row],[high]]+testdata[[#This Row],[low]]+testdata[[#This Row],[close]])/3</f>
        <v>226.16666666666666</v>
      </c>
      <c r="I85" s="9">
        <f>IF(testdata[[#This Row],[tp]]&gt;H84,1,IF(testdata[[#This Row],[tp]]&lt;H84,-1,0))</f>
        <v>-1</v>
      </c>
      <c r="J85" s="1">
        <f>IF(testdata[[#This Row],[updown]]=1,testdata[[#This Row],[tp]]*testdata[[#This Row],[volume]],0)</f>
        <v>0</v>
      </c>
      <c r="K85" s="1">
        <f>IF(testdata[[#This Row],[updown]]=-1,testdata[[#This Row],[tp]]*testdata[[#This Row],[volume]],0)</f>
        <v>17432669741.333332</v>
      </c>
      <c r="L85" s="10">
        <f t="shared" ref="L85:M85" si="69">SUM(J72:J85)</f>
        <v>136480650287.25331</v>
      </c>
      <c r="M85" s="10">
        <f t="shared" si="69"/>
        <v>113288367107.46666</v>
      </c>
      <c r="N85" s="12">
        <f>testdata[[#This Row],[14umf]]/testdata[[#This Row],[14dmf]]</f>
        <v>1.2047190172472535</v>
      </c>
      <c r="O85" s="14">
        <f>100-(100/(1+testdata[[#This Row],[mfratio]]))</f>
        <v>54.642746210418672</v>
      </c>
      <c r="P85"/>
    </row>
    <row r="86" spans="1:16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(testdata[[#This Row],[high]]+testdata[[#This Row],[low]]+testdata[[#This Row],[close]])/3</f>
        <v>226.29333333333338</v>
      </c>
      <c r="I86" s="9">
        <f>IF(testdata[[#This Row],[tp]]&gt;H85,1,IF(testdata[[#This Row],[tp]]&lt;H85,-1,0))</f>
        <v>1</v>
      </c>
      <c r="J86" s="1">
        <f>IF(testdata[[#This Row],[updown]]=1,testdata[[#This Row],[tp]]*testdata[[#This Row],[volume]],0)</f>
        <v>14658090925.226669</v>
      </c>
      <c r="K86" s="1">
        <f>IF(testdata[[#This Row],[updown]]=-1,testdata[[#This Row],[tp]]*testdata[[#This Row],[volume]],0)</f>
        <v>0</v>
      </c>
      <c r="L86" s="10">
        <f t="shared" ref="L86:M86" si="70">SUM(J73:J86)</f>
        <v>151138741212.47998</v>
      </c>
      <c r="M86" s="10">
        <f t="shared" si="70"/>
        <v>91631550412.106659</v>
      </c>
      <c r="N86" s="12">
        <f>testdata[[#This Row],[14umf]]/testdata[[#This Row],[14dmf]]</f>
        <v>1.649418137450952</v>
      </c>
      <c r="O86" s="14">
        <f>100-(100/(1+testdata[[#This Row],[mfratio]]))</f>
        <v>62.255863434145724</v>
      </c>
      <c r="P86"/>
    </row>
    <row r="87" spans="1:16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(testdata[[#This Row],[high]]+testdata[[#This Row],[low]]+testdata[[#This Row],[close]])/3</f>
        <v>227.12666666666667</v>
      </c>
      <c r="I87" s="9">
        <f>IF(testdata[[#This Row],[tp]]&gt;H86,1,IF(testdata[[#This Row],[tp]]&lt;H86,-1,0))</f>
        <v>1</v>
      </c>
      <c r="J87" s="1">
        <f>IF(testdata[[#This Row],[updown]]=1,testdata[[#This Row],[tp]]*testdata[[#This Row],[volume]],0)</f>
        <v>14840977882.826666</v>
      </c>
      <c r="K87" s="1">
        <f>IF(testdata[[#This Row],[updown]]=-1,testdata[[#This Row],[tp]]*testdata[[#This Row],[volume]],0)</f>
        <v>0</v>
      </c>
      <c r="L87" s="10">
        <f t="shared" ref="L87:M87" si="71">SUM(J74:J87)</f>
        <v>149972284794.82666</v>
      </c>
      <c r="M87" s="10">
        <f t="shared" si="71"/>
        <v>91631550412.106659</v>
      </c>
      <c r="N87" s="12">
        <f>testdata[[#This Row],[14umf]]/testdata[[#This Row],[14dmf]]</f>
        <v>1.6366882817145025</v>
      </c>
      <c r="O87" s="14">
        <f>100-(100/(1+testdata[[#This Row],[mfratio]]))</f>
        <v>62.073635820547153</v>
      </c>
      <c r="P87"/>
    </row>
    <row r="88" spans="1:16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(testdata[[#This Row],[high]]+testdata[[#This Row],[low]]+testdata[[#This Row],[close]])/3</f>
        <v>227.33333333333334</v>
      </c>
      <c r="I88" s="9">
        <f>IF(testdata[[#This Row],[tp]]&gt;H87,1,IF(testdata[[#This Row],[tp]]&lt;H87,-1,0))</f>
        <v>1</v>
      </c>
      <c r="J88" s="1">
        <f>IF(testdata[[#This Row],[updown]]=1,testdata[[#This Row],[tp]]*testdata[[#This Row],[volume]],0)</f>
        <v>11592422306.666668</v>
      </c>
      <c r="K88" s="1">
        <f>IF(testdata[[#This Row],[updown]]=-1,testdata[[#This Row],[tp]]*testdata[[#This Row],[volume]],0)</f>
        <v>0</v>
      </c>
      <c r="L88" s="10">
        <f t="shared" ref="L88:M88" si="72">SUM(J75:J88)</f>
        <v>161564707101.49332</v>
      </c>
      <c r="M88" s="10">
        <f t="shared" si="72"/>
        <v>72172377939.039993</v>
      </c>
      <c r="N88" s="12">
        <f>testdata[[#This Row],[14umf]]/testdata[[#This Row],[14dmf]]</f>
        <v>2.2385947604214742</v>
      </c>
      <c r="O88" s="14">
        <f>100-(100/(1+testdata[[#This Row],[mfratio]]))</f>
        <v>69.122410366962399</v>
      </c>
      <c r="P88"/>
    </row>
    <row r="89" spans="1:16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(testdata[[#This Row],[high]]+testdata[[#This Row],[low]]+testdata[[#This Row],[close]])/3</f>
        <v>227.31000000000003</v>
      </c>
      <c r="I89" s="9">
        <f>IF(testdata[[#This Row],[tp]]&gt;H88,1,IF(testdata[[#This Row],[tp]]&lt;H88,-1,0))</f>
        <v>-1</v>
      </c>
      <c r="J89" s="1">
        <f>IF(testdata[[#This Row],[updown]]=1,testdata[[#This Row],[tp]]*testdata[[#This Row],[volume]],0)</f>
        <v>0</v>
      </c>
      <c r="K89" s="1">
        <f>IF(testdata[[#This Row],[updown]]=-1,testdata[[#This Row],[tp]]*testdata[[#This Row],[volume]],0)</f>
        <v>12304512154.560001</v>
      </c>
      <c r="L89" s="10">
        <f t="shared" ref="L89:M89" si="73">SUM(J76:J89)</f>
        <v>145498735255.09332</v>
      </c>
      <c r="M89" s="10">
        <f t="shared" si="73"/>
        <v>84476890093.599991</v>
      </c>
      <c r="N89" s="12">
        <f>testdata[[#This Row],[14umf]]/testdata[[#This Row],[14dmf]]</f>
        <v>1.7223495691411157</v>
      </c>
      <c r="O89" s="14">
        <f>100-(100/(1+testdata[[#This Row],[mfratio]]))</f>
        <v>63.267024509438968</v>
      </c>
      <c r="P89"/>
    </row>
    <row r="90" spans="1:16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(testdata[[#This Row],[high]]+testdata[[#This Row],[low]]+testdata[[#This Row],[close]])/3</f>
        <v>227.38</v>
      </c>
      <c r="I90" s="9">
        <f>IF(testdata[[#This Row],[tp]]&gt;H89,1,IF(testdata[[#This Row],[tp]]&lt;H89,-1,0))</f>
        <v>1</v>
      </c>
      <c r="J90" s="1">
        <f>IF(testdata[[#This Row],[updown]]=1,testdata[[#This Row],[tp]]*testdata[[#This Row],[volume]],0)</f>
        <v>13010569000.48</v>
      </c>
      <c r="K90" s="1">
        <f>IF(testdata[[#This Row],[updown]]=-1,testdata[[#This Row],[tp]]*testdata[[#This Row],[volume]],0)</f>
        <v>0</v>
      </c>
      <c r="L90" s="10">
        <f t="shared" ref="L90:M90" si="74">SUM(J77:J90)</f>
        <v>136755574004.82666</v>
      </c>
      <c r="M90" s="10">
        <f t="shared" si="74"/>
        <v>84476890093.599991</v>
      </c>
      <c r="N90" s="12">
        <f>testdata[[#This Row],[14umf]]/testdata[[#This Row],[14dmf]]</f>
        <v>1.6188518996532915</v>
      </c>
      <c r="O90" s="14">
        <f>100-(100/(1+testdata[[#This Row],[mfratio]]))</f>
        <v>61.815328307324691</v>
      </c>
      <c r="P90"/>
    </row>
    <row r="91" spans="1:16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(testdata[[#This Row],[high]]+testdata[[#This Row],[low]]+testdata[[#This Row],[close]])/3</f>
        <v>226.80333333333331</v>
      </c>
      <c r="I91" s="9">
        <f>IF(testdata[[#This Row],[tp]]&gt;H90,1,IF(testdata[[#This Row],[tp]]&lt;H90,-1,0))</f>
        <v>-1</v>
      </c>
      <c r="J91" s="1">
        <f>IF(testdata[[#This Row],[updown]]=1,testdata[[#This Row],[tp]]*testdata[[#This Row],[volume]],0)</f>
        <v>0</v>
      </c>
      <c r="K91" s="1">
        <f>IF(testdata[[#This Row],[updown]]=-1,testdata[[#This Row],[tp]]*testdata[[#This Row],[volume]],0)</f>
        <v>14905200263.639999</v>
      </c>
      <c r="L91" s="10">
        <f t="shared" ref="L91:M91" si="75">SUM(J78:J91)</f>
        <v>136755574004.82666</v>
      </c>
      <c r="M91" s="10">
        <f t="shared" si="75"/>
        <v>73475862571</v>
      </c>
      <c r="N91" s="12">
        <f>testdata[[#This Row],[14umf]]/testdata[[#This Row],[14dmf]]</f>
        <v>1.8612312835753271</v>
      </c>
      <c r="O91" s="14">
        <f>100-(100/(1+testdata[[#This Row],[mfratio]]))</f>
        <v>65.050011659650821</v>
      </c>
      <c r="P91"/>
    </row>
    <row r="92" spans="1:16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(testdata[[#This Row],[high]]+testdata[[#This Row],[low]]+testdata[[#This Row],[close]])/3</f>
        <v>226.80666666666664</v>
      </c>
      <c r="I92" s="9">
        <f>IF(testdata[[#This Row],[tp]]&gt;H91,1,IF(testdata[[#This Row],[tp]]&lt;H91,-1,0))</f>
        <v>1</v>
      </c>
      <c r="J92" s="1">
        <f>IF(testdata[[#This Row],[updown]]=1,testdata[[#This Row],[tp]]*testdata[[#This Row],[volume]],0)</f>
        <v>12886676691.546665</v>
      </c>
      <c r="K92" s="1">
        <f>IF(testdata[[#This Row],[updown]]=-1,testdata[[#This Row],[tp]]*testdata[[#This Row],[volume]],0)</f>
        <v>0</v>
      </c>
      <c r="L92" s="10">
        <f t="shared" ref="L92:M92" si="76">SUM(J79:J92)</f>
        <v>121463455624.58667</v>
      </c>
      <c r="M92" s="10">
        <f t="shared" si="76"/>
        <v>73475862571</v>
      </c>
      <c r="N92" s="12">
        <f>testdata[[#This Row],[14umf]]/testdata[[#This Row],[14dmf]]</f>
        <v>1.6531069030624319</v>
      </c>
      <c r="O92" s="14">
        <f>100-(100/(1+testdata[[#This Row],[mfratio]]))</f>
        <v>62.308341256595483</v>
      </c>
      <c r="P92"/>
    </row>
    <row r="93" spans="1:16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(testdata[[#This Row],[high]]+testdata[[#This Row],[low]]+testdata[[#This Row],[close]])/3</f>
        <v>227.79</v>
      </c>
      <c r="I93" s="9">
        <f>IF(testdata[[#This Row],[tp]]&gt;H92,1,IF(testdata[[#This Row],[tp]]&lt;H92,-1,0))</f>
        <v>1</v>
      </c>
      <c r="J93" s="1">
        <f>IF(testdata[[#This Row],[updown]]=1,testdata[[#This Row],[tp]]*testdata[[#This Row],[volume]],0)</f>
        <v>14864556723.119999</v>
      </c>
      <c r="K93" s="1">
        <f>IF(testdata[[#This Row],[updown]]=-1,testdata[[#This Row],[tp]]*testdata[[#This Row],[volume]],0)</f>
        <v>0</v>
      </c>
      <c r="L93" s="10">
        <f t="shared" ref="L93:M93" si="77">SUM(J80:J93)</f>
        <v>118040479552.74666</v>
      </c>
      <c r="M93" s="10">
        <f t="shared" si="77"/>
        <v>73475862571</v>
      </c>
      <c r="N93" s="12">
        <f>testdata[[#This Row],[14umf]]/testdata[[#This Row],[14dmf]]</f>
        <v>1.606520501051399</v>
      </c>
      <c r="O93" s="14">
        <f>100-(100/(1+testdata[[#This Row],[mfratio]]))</f>
        <v>61.634677356398029</v>
      </c>
      <c r="P93"/>
    </row>
    <row r="94" spans="1:16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(testdata[[#This Row],[high]]+testdata[[#This Row],[low]]+testdata[[#This Row],[close]])/3</f>
        <v>227.84666666666666</v>
      </c>
      <c r="I94" s="9">
        <f>IF(testdata[[#This Row],[tp]]&gt;H93,1,IF(testdata[[#This Row],[tp]]&lt;H93,-1,0))</f>
        <v>1</v>
      </c>
      <c r="J94" s="1">
        <f>IF(testdata[[#This Row],[updown]]=1,testdata[[#This Row],[tp]]*testdata[[#This Row],[volume]],0)</f>
        <v>12304409008.32</v>
      </c>
      <c r="K94" s="1">
        <f>IF(testdata[[#This Row],[updown]]=-1,testdata[[#This Row],[tp]]*testdata[[#This Row],[volume]],0)</f>
        <v>0</v>
      </c>
      <c r="L94" s="10">
        <f t="shared" ref="L94:M94" si="78">SUM(J81:J94)</f>
        <v>110121502270.66666</v>
      </c>
      <c r="M94" s="10">
        <f t="shared" si="78"/>
        <v>73475862571</v>
      </c>
      <c r="N94" s="12">
        <f>testdata[[#This Row],[14umf]]/testdata[[#This Row],[14dmf]]</f>
        <v>1.4987439196682562</v>
      </c>
      <c r="O94" s="14">
        <f>100-(100/(1+testdata[[#This Row],[mfratio]]))</f>
        <v>59.979892612094311</v>
      </c>
      <c r="P94"/>
    </row>
    <row r="95" spans="1:16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(testdata[[#This Row],[high]]+testdata[[#This Row],[low]]+testdata[[#This Row],[close]])/3</f>
        <v>224.63333333333333</v>
      </c>
      <c r="I95" s="9">
        <f>IF(testdata[[#This Row],[tp]]&gt;H94,1,IF(testdata[[#This Row],[tp]]&lt;H94,-1,0))</f>
        <v>-1</v>
      </c>
      <c r="J95" s="1">
        <f>IF(testdata[[#This Row],[updown]]=1,testdata[[#This Row],[tp]]*testdata[[#This Row],[volume]],0)</f>
        <v>0</v>
      </c>
      <c r="K95" s="1">
        <f>IF(testdata[[#This Row],[updown]]=-1,testdata[[#This Row],[tp]]*testdata[[#This Row],[volume]],0)</f>
        <v>40760160411.73333</v>
      </c>
      <c r="L95" s="10">
        <f t="shared" ref="L95:M95" si="79">SUM(J82:J95)</f>
        <v>110121502270.66666</v>
      </c>
      <c r="M95" s="10">
        <f t="shared" si="79"/>
        <v>100543170115.26666</v>
      </c>
      <c r="N95" s="12">
        <f>testdata[[#This Row],[14umf]]/testdata[[#This Row],[14dmf]]</f>
        <v>1.0952658658407033</v>
      </c>
      <c r="O95" s="14">
        <f>100-(100/(1+testdata[[#This Row],[mfratio]]))</f>
        <v>52.273359848834247</v>
      </c>
      <c r="P95"/>
    </row>
    <row r="96" spans="1:16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(testdata[[#This Row],[high]]+testdata[[#This Row],[low]]+testdata[[#This Row],[close]])/3</f>
        <v>224.54666666666665</v>
      </c>
      <c r="I96" s="9">
        <f>IF(testdata[[#This Row],[tp]]&gt;H95,1,IF(testdata[[#This Row],[tp]]&lt;H95,-1,0))</f>
        <v>-1</v>
      </c>
      <c r="J96" s="1">
        <f>IF(testdata[[#This Row],[updown]]=1,testdata[[#This Row],[tp]]*testdata[[#This Row],[volume]],0)</f>
        <v>0</v>
      </c>
      <c r="K96" s="1">
        <f>IF(testdata[[#This Row],[updown]]=-1,testdata[[#This Row],[tp]]*testdata[[#This Row],[volume]],0)</f>
        <v>25332472914.026665</v>
      </c>
      <c r="L96" s="10">
        <f t="shared" ref="L96:M96" si="80">SUM(J83:J96)</f>
        <v>110121502270.66666</v>
      </c>
      <c r="M96" s="10">
        <f t="shared" si="80"/>
        <v>110735015485.29333</v>
      </c>
      <c r="N96" s="12">
        <f>testdata[[#This Row],[14umf]]/testdata[[#This Row],[14dmf]]</f>
        <v>0.99445962768020602</v>
      </c>
      <c r="O96" s="14">
        <f>100-(100/(1+testdata[[#This Row],[mfratio]]))</f>
        <v>49.861105929573561</v>
      </c>
      <c r="P96"/>
    </row>
    <row r="97" spans="1:16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(testdata[[#This Row],[high]]+testdata[[#This Row],[low]]+testdata[[#This Row],[close]])/3</f>
        <v>226.04</v>
      </c>
      <c r="I97" s="9">
        <f>IF(testdata[[#This Row],[tp]]&gt;H96,1,IF(testdata[[#This Row],[tp]]&lt;H96,-1,0))</f>
        <v>1</v>
      </c>
      <c r="J97" s="1">
        <f>IF(testdata[[#This Row],[updown]]=1,testdata[[#This Row],[tp]]*testdata[[#This Row],[volume]],0)</f>
        <v>27398066085.119999</v>
      </c>
      <c r="K97" s="1">
        <f>IF(testdata[[#This Row],[updown]]=-1,testdata[[#This Row],[tp]]*testdata[[#This Row],[volume]],0)</f>
        <v>0</v>
      </c>
      <c r="L97" s="10">
        <f t="shared" ref="L97:M97" si="81">SUM(J84:J97)</f>
        <v>121555768623.30664</v>
      </c>
      <c r="M97" s="10">
        <f t="shared" si="81"/>
        <v>110735015485.29333</v>
      </c>
      <c r="N97" s="12">
        <f>testdata[[#This Row],[14umf]]/testdata[[#This Row],[14dmf]]</f>
        <v>1.0977175384912499</v>
      </c>
      <c r="O97" s="14">
        <f>100-(100/(1+testdata[[#This Row],[mfratio]]))</f>
        <v>52.329139569513536</v>
      </c>
      <c r="P97"/>
    </row>
    <row r="98" spans="1:16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(testdata[[#This Row],[high]]+testdata[[#This Row],[low]]+testdata[[#This Row],[close]])/3</f>
        <v>227.11</v>
      </c>
      <c r="I98" s="9">
        <f>IF(testdata[[#This Row],[tp]]&gt;H97,1,IF(testdata[[#This Row],[tp]]&lt;H97,-1,0))</f>
        <v>1</v>
      </c>
      <c r="J98" s="1">
        <f>IF(testdata[[#This Row],[updown]]=1,testdata[[#This Row],[tp]]*testdata[[#This Row],[volume]],0)</f>
        <v>14602774194.84</v>
      </c>
      <c r="K98" s="1">
        <f>IF(testdata[[#This Row],[updown]]=-1,testdata[[#This Row],[tp]]*testdata[[#This Row],[volume]],0)</f>
        <v>0</v>
      </c>
      <c r="L98" s="10">
        <f t="shared" ref="L98:M98" si="82">SUM(J85:J98)</f>
        <v>136158542818.14664</v>
      </c>
      <c r="M98" s="10">
        <f t="shared" si="82"/>
        <v>110735015485.29333</v>
      </c>
      <c r="N98" s="12">
        <f>testdata[[#This Row],[14umf]]/testdata[[#This Row],[14dmf]]</f>
        <v>1.2295888723312618</v>
      </c>
      <c r="O98" s="14">
        <f>100-(100/(1+testdata[[#This Row],[mfratio]]))</f>
        <v>55.14868178569629</v>
      </c>
      <c r="P98"/>
    </row>
    <row r="99" spans="1:16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(testdata[[#This Row],[high]]+testdata[[#This Row],[low]]+testdata[[#This Row],[close]])/3</f>
        <v>227.66666666666666</v>
      </c>
      <c r="I99" s="9">
        <f>IF(testdata[[#This Row],[tp]]&gt;H98,1,IF(testdata[[#This Row],[tp]]&lt;H98,-1,0))</f>
        <v>1</v>
      </c>
      <c r="J99" s="1">
        <f>IF(testdata[[#This Row],[updown]]=1,testdata[[#This Row],[tp]]*testdata[[#This Row],[volume]],0)</f>
        <v>11598851706.666666</v>
      </c>
      <c r="K99" s="1">
        <f>IF(testdata[[#This Row],[updown]]=-1,testdata[[#This Row],[tp]]*testdata[[#This Row],[volume]],0)</f>
        <v>0</v>
      </c>
      <c r="L99" s="10">
        <f t="shared" ref="L99:M99" si="83">SUM(J86:J99)</f>
        <v>147757394524.81329</v>
      </c>
      <c r="M99" s="10">
        <f t="shared" si="83"/>
        <v>93302345743.959991</v>
      </c>
      <c r="N99" s="12">
        <f>testdata[[#This Row],[14umf]]/testdata[[#This Row],[14dmf]]</f>
        <v>1.583640725714321</v>
      </c>
      <c r="O99" s="14">
        <f>100-(100/(1+testdata[[#This Row],[mfratio]]))</f>
        <v>61.294928120336024</v>
      </c>
      <c r="P99"/>
    </row>
    <row r="100" spans="1:16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(testdata[[#This Row],[high]]+testdata[[#This Row],[low]]+testdata[[#This Row],[close]])/3</f>
        <v>228.13</v>
      </c>
      <c r="I100" s="9">
        <f>IF(testdata[[#This Row],[tp]]&gt;H99,1,IF(testdata[[#This Row],[tp]]&lt;H99,-1,0))</f>
        <v>1</v>
      </c>
      <c r="J100" s="1">
        <f>IF(testdata[[#This Row],[updown]]=1,testdata[[#This Row],[tp]]*testdata[[#This Row],[volume]],0)</f>
        <v>11824271731.440001</v>
      </c>
      <c r="K100" s="1">
        <f>IF(testdata[[#This Row],[updown]]=-1,testdata[[#This Row],[tp]]*testdata[[#This Row],[volume]],0)</f>
        <v>0</v>
      </c>
      <c r="L100" s="10">
        <f t="shared" ref="L100:M100" si="84">SUM(J87:J100)</f>
        <v>144923575331.02664</v>
      </c>
      <c r="M100" s="10">
        <f t="shared" si="84"/>
        <v>93302345743.959991</v>
      </c>
      <c r="N100" s="12">
        <f>testdata[[#This Row],[14umf]]/testdata[[#This Row],[14dmf]]</f>
        <v>1.5532682932616235</v>
      </c>
      <c r="O100" s="14">
        <f>100-(100/(1+testdata[[#This Row],[mfratio]]))</f>
        <v>60.834511491051764</v>
      </c>
      <c r="P100"/>
    </row>
    <row r="101" spans="1:16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(testdata[[#This Row],[high]]+testdata[[#This Row],[low]]+testdata[[#This Row],[close]])/3</f>
        <v>229.24666666666667</v>
      </c>
      <c r="I101" s="9">
        <f>IF(testdata[[#This Row],[tp]]&gt;H100,1,IF(testdata[[#This Row],[tp]]&lt;H100,-1,0))</f>
        <v>1</v>
      </c>
      <c r="J101" s="1">
        <f>IF(testdata[[#This Row],[updown]]=1,testdata[[#This Row],[tp]]*testdata[[#This Row],[volume]],0)</f>
        <v>15479710607.146667</v>
      </c>
      <c r="K101" s="1">
        <f>IF(testdata[[#This Row],[updown]]=-1,testdata[[#This Row],[tp]]*testdata[[#This Row],[volume]],0)</f>
        <v>0</v>
      </c>
      <c r="L101" s="10">
        <f t="shared" ref="L101:M101" si="85">SUM(J88:J101)</f>
        <v>145562308055.34668</v>
      </c>
      <c r="M101" s="10">
        <f t="shared" si="85"/>
        <v>93302345743.959991</v>
      </c>
      <c r="N101" s="12">
        <f>testdata[[#This Row],[14umf]]/testdata[[#This Row],[14dmf]]</f>
        <v>1.5601141310508775</v>
      </c>
      <c r="O101" s="14">
        <f>100-(100/(1+testdata[[#This Row],[mfratio]]))</f>
        <v>60.939241423993884</v>
      </c>
      <c r="P101"/>
    </row>
    <row r="102" spans="1:16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(testdata[[#This Row],[high]]+testdata[[#This Row],[low]]+testdata[[#This Row],[close]])/3</f>
        <v>229.32666666666668</v>
      </c>
      <c r="I102" s="9">
        <f>IF(testdata[[#This Row],[tp]]&gt;H101,1,IF(testdata[[#This Row],[tp]]&lt;H101,-1,0))</f>
        <v>1</v>
      </c>
      <c r="J102" s="1">
        <f>IF(testdata[[#This Row],[updown]]=1,testdata[[#This Row],[tp]]*testdata[[#This Row],[volume]],0)</f>
        <v>11269713235.866667</v>
      </c>
      <c r="K102" s="1">
        <f>IF(testdata[[#This Row],[updown]]=-1,testdata[[#This Row],[tp]]*testdata[[#This Row],[volume]],0)</f>
        <v>0</v>
      </c>
      <c r="L102" s="10">
        <f t="shared" ref="L102:M102" si="86">SUM(J89:J102)</f>
        <v>145239598984.54666</v>
      </c>
      <c r="M102" s="10">
        <f t="shared" si="86"/>
        <v>93302345743.959991</v>
      </c>
      <c r="N102" s="12">
        <f>testdata[[#This Row],[14umf]]/testdata[[#This Row],[14dmf]]</f>
        <v>1.5566553855260266</v>
      </c>
      <c r="O102" s="14">
        <f>100-(100/(1+testdata[[#This Row],[mfratio]]))</f>
        <v>60.886398469606334</v>
      </c>
      <c r="P102"/>
    </row>
    <row r="103" spans="1:16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(testdata[[#This Row],[high]]+testdata[[#This Row],[low]]+testdata[[#This Row],[close]])/3</f>
        <v>229.13666666666666</v>
      </c>
      <c r="I103" s="9">
        <f>IF(testdata[[#This Row],[tp]]&gt;H102,1,IF(testdata[[#This Row],[tp]]&lt;H102,-1,0))</f>
        <v>-1</v>
      </c>
      <c r="J103" s="1">
        <f>IF(testdata[[#This Row],[updown]]=1,testdata[[#This Row],[tp]]*testdata[[#This Row],[volume]],0)</f>
        <v>0</v>
      </c>
      <c r="K103" s="1">
        <f>IF(testdata[[#This Row],[updown]]=-1,testdata[[#This Row],[tp]]*testdata[[#This Row],[volume]],0)</f>
        <v>8500694452.7866659</v>
      </c>
      <c r="L103" s="10">
        <f t="shared" ref="L103:M103" si="87">SUM(J90:J103)</f>
        <v>145239598984.54666</v>
      </c>
      <c r="M103" s="10">
        <f t="shared" si="87"/>
        <v>89498528042.186661</v>
      </c>
      <c r="N103" s="12">
        <f>testdata[[#This Row],[14umf]]/testdata[[#This Row],[14dmf]]</f>
        <v>1.622815505033619</v>
      </c>
      <c r="O103" s="14">
        <f>100-(100/(1+testdata[[#This Row],[mfratio]]))</f>
        <v>61.873033079115409</v>
      </c>
      <c r="P103"/>
    </row>
    <row r="104" spans="1:16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(testdata[[#This Row],[high]]+testdata[[#This Row],[low]]+testdata[[#This Row],[close]])/3</f>
        <v>228.98000000000002</v>
      </c>
      <c r="I104" s="9">
        <f>IF(testdata[[#This Row],[tp]]&gt;H103,1,IF(testdata[[#This Row],[tp]]&lt;H103,-1,0))</f>
        <v>-1</v>
      </c>
      <c r="J104" s="1">
        <f>IF(testdata[[#This Row],[updown]]=1,testdata[[#This Row],[tp]]*testdata[[#This Row],[volume]],0)</f>
        <v>0</v>
      </c>
      <c r="K104" s="1">
        <f>IF(testdata[[#This Row],[updown]]=-1,testdata[[#This Row],[tp]]*testdata[[#This Row],[volume]],0)</f>
        <v>22152115052.480003</v>
      </c>
      <c r="L104" s="10">
        <f t="shared" ref="L104:M104" si="88">SUM(J91:J104)</f>
        <v>132229029984.06667</v>
      </c>
      <c r="M104" s="10">
        <f t="shared" si="88"/>
        <v>111650643094.66666</v>
      </c>
      <c r="N104" s="12">
        <f>testdata[[#This Row],[14umf]]/testdata[[#This Row],[14dmf]]</f>
        <v>1.184310509272678</v>
      </c>
      <c r="O104" s="14">
        <f>100-(100/(1+testdata[[#This Row],[mfratio]]))</f>
        <v>54.218963111935238</v>
      </c>
      <c r="P104"/>
    </row>
    <row r="105" spans="1:16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(testdata[[#This Row],[high]]+testdata[[#This Row],[low]]+testdata[[#This Row],[close]])/3</f>
        <v>230.38</v>
      </c>
      <c r="I105" s="9">
        <f>IF(testdata[[#This Row],[tp]]&gt;H104,1,IF(testdata[[#This Row],[tp]]&lt;H104,-1,0))</f>
        <v>1</v>
      </c>
      <c r="J105" s="1">
        <f>IF(testdata[[#This Row],[updown]]=1,testdata[[#This Row],[tp]]*testdata[[#This Row],[volume]],0)</f>
        <v>16743590814.719999</v>
      </c>
      <c r="K105" s="1">
        <f>IF(testdata[[#This Row],[updown]]=-1,testdata[[#This Row],[tp]]*testdata[[#This Row],[volume]],0)</f>
        <v>0</v>
      </c>
      <c r="L105" s="10">
        <f t="shared" ref="L105:M105" si="89">SUM(J92:J105)</f>
        <v>148972620798.78665</v>
      </c>
      <c r="M105" s="10">
        <f t="shared" si="89"/>
        <v>96745442831.026672</v>
      </c>
      <c r="N105" s="12">
        <f>testdata[[#This Row],[14umf]]/testdata[[#This Row],[14dmf]]</f>
        <v>1.539841220831236</v>
      </c>
      <c r="O105" s="14">
        <f>100-(100/(1+testdata[[#This Row],[mfratio]]))</f>
        <v>60.627460023949006</v>
      </c>
      <c r="P105"/>
    </row>
    <row r="106" spans="1:16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(testdata[[#This Row],[high]]+testdata[[#This Row],[low]]+testdata[[#This Row],[close]])/3</f>
        <v>231.4</v>
      </c>
      <c r="I106" s="9">
        <f>IF(testdata[[#This Row],[tp]]&gt;H105,1,IF(testdata[[#This Row],[tp]]&lt;H105,-1,0))</f>
        <v>1</v>
      </c>
      <c r="J106" s="1">
        <f>IF(testdata[[#This Row],[updown]]=1,testdata[[#This Row],[tp]]*testdata[[#This Row],[volume]],0)</f>
        <v>21622949004.799999</v>
      </c>
      <c r="K106" s="1">
        <f>IF(testdata[[#This Row],[updown]]=-1,testdata[[#This Row],[tp]]*testdata[[#This Row],[volume]],0)</f>
        <v>0</v>
      </c>
      <c r="L106" s="10">
        <f t="shared" ref="L106:M106" si="90">SUM(J93:J106)</f>
        <v>157708893112.04001</v>
      </c>
      <c r="M106" s="10">
        <f t="shared" si="90"/>
        <v>96745442831.026672</v>
      </c>
      <c r="N106" s="12">
        <f>testdata[[#This Row],[14umf]]/testdata[[#This Row],[14dmf]]</f>
        <v>1.6301428625169525</v>
      </c>
      <c r="O106" s="14">
        <f>100-(100/(1+testdata[[#This Row],[mfratio]]))</f>
        <v>61.979251612095474</v>
      </c>
      <c r="P106"/>
    </row>
    <row r="107" spans="1:16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(testdata[[#This Row],[high]]+testdata[[#This Row],[low]]+testdata[[#This Row],[close]])/3</f>
        <v>231.54</v>
      </c>
      <c r="I107" s="9">
        <f>IF(testdata[[#This Row],[tp]]&gt;H106,1,IF(testdata[[#This Row],[tp]]&lt;H106,-1,0))</f>
        <v>1</v>
      </c>
      <c r="J107" s="1">
        <f>IF(testdata[[#This Row],[updown]]=1,testdata[[#This Row],[tp]]*testdata[[#This Row],[volume]],0)</f>
        <v>10907265919.199999</v>
      </c>
      <c r="K107" s="1">
        <f>IF(testdata[[#This Row],[updown]]=-1,testdata[[#This Row],[tp]]*testdata[[#This Row],[volume]],0)</f>
        <v>0</v>
      </c>
      <c r="L107" s="10">
        <f t="shared" ref="L107:M107" si="91">SUM(J94:J107)</f>
        <v>153751602308.12</v>
      </c>
      <c r="M107" s="10">
        <f t="shared" si="91"/>
        <v>96745442831.026672</v>
      </c>
      <c r="N107" s="12">
        <f>testdata[[#This Row],[14umf]]/testdata[[#This Row],[14dmf]]</f>
        <v>1.5892387052965269</v>
      </c>
      <c r="O107" s="14">
        <f>100-(100/(1+testdata[[#This Row],[mfratio]]))</f>
        <v>61.378609165913993</v>
      </c>
      <c r="P107"/>
    </row>
    <row r="108" spans="1:16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(testdata[[#This Row],[high]]+testdata[[#This Row],[low]]+testdata[[#This Row],[close]])/3</f>
        <v>230.99</v>
      </c>
      <c r="I108" s="9">
        <f>IF(testdata[[#This Row],[tp]]&gt;H107,1,IF(testdata[[#This Row],[tp]]&lt;H107,-1,0))</f>
        <v>-1</v>
      </c>
      <c r="J108" s="1">
        <f>IF(testdata[[#This Row],[updown]]=1,testdata[[#This Row],[tp]]*testdata[[#This Row],[volume]],0)</f>
        <v>0</v>
      </c>
      <c r="K108" s="1">
        <f>IF(testdata[[#This Row],[updown]]=-1,testdata[[#This Row],[tp]]*testdata[[#This Row],[volume]],0)</f>
        <v>12263253556.24</v>
      </c>
      <c r="L108" s="10">
        <f t="shared" ref="L108:M108" si="92">SUM(J95:J108)</f>
        <v>141447193299.80002</v>
      </c>
      <c r="M108" s="10">
        <f t="shared" si="92"/>
        <v>109008696387.26668</v>
      </c>
      <c r="N108" s="12">
        <f>testdata[[#This Row],[14umf]]/testdata[[#This Row],[14dmf]]</f>
        <v>1.2975771473983289</v>
      </c>
      <c r="O108" s="14">
        <f>100-(100/(1+testdata[[#This Row],[mfratio]]))</f>
        <v>56.475890216250008</v>
      </c>
      <c r="P108"/>
    </row>
    <row r="109" spans="1:16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(testdata[[#This Row],[high]]+testdata[[#This Row],[low]]+testdata[[#This Row],[close]])/3</f>
        <v>231.01999999999998</v>
      </c>
      <c r="I109" s="9">
        <f>IF(testdata[[#This Row],[tp]]&gt;H108,1,IF(testdata[[#This Row],[tp]]&lt;H108,-1,0))</f>
        <v>1</v>
      </c>
      <c r="J109" s="1">
        <f>IF(testdata[[#This Row],[updown]]=1,testdata[[#This Row],[tp]]*testdata[[#This Row],[volume]],0)</f>
        <v>13182452151.039999</v>
      </c>
      <c r="K109" s="1">
        <f>IF(testdata[[#This Row],[updown]]=-1,testdata[[#This Row],[tp]]*testdata[[#This Row],[volume]],0)</f>
        <v>0</v>
      </c>
      <c r="L109" s="10">
        <f t="shared" ref="L109:M109" si="93">SUM(J96:J109)</f>
        <v>154629645450.84003</v>
      </c>
      <c r="M109" s="10">
        <f t="shared" si="93"/>
        <v>68248535975.533333</v>
      </c>
      <c r="N109" s="12">
        <f>testdata[[#This Row],[14umf]]/testdata[[#This Row],[14dmf]]</f>
        <v>2.265684431769698</v>
      </c>
      <c r="O109" s="14">
        <f>100-(100/(1+testdata[[#This Row],[mfratio]]))</f>
        <v>69.378547716623899</v>
      </c>
      <c r="P109"/>
    </row>
    <row r="110" spans="1:16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(testdata[[#This Row],[high]]+testdata[[#This Row],[low]]+testdata[[#This Row],[close]])/3</f>
        <v>231.30000000000004</v>
      </c>
      <c r="I110" s="9">
        <f>IF(testdata[[#This Row],[tp]]&gt;H109,1,IF(testdata[[#This Row],[tp]]&lt;H109,-1,0))</f>
        <v>1</v>
      </c>
      <c r="J110" s="1">
        <f>IF(testdata[[#This Row],[updown]]=1,testdata[[#This Row],[tp]]*testdata[[#This Row],[volume]],0)</f>
        <v>16076399176.800003</v>
      </c>
      <c r="K110" s="1">
        <f>IF(testdata[[#This Row],[updown]]=-1,testdata[[#This Row],[tp]]*testdata[[#This Row],[volume]],0)</f>
        <v>0</v>
      </c>
      <c r="L110" s="10">
        <f t="shared" ref="L110:M110" si="94">SUM(J97:J110)</f>
        <v>170706044627.64001</v>
      </c>
      <c r="M110" s="10">
        <f t="shared" si="94"/>
        <v>42916063061.506668</v>
      </c>
      <c r="N110" s="12">
        <f>testdata[[#This Row],[14umf]]/testdata[[#This Row],[14dmf]]</f>
        <v>3.9776725181661381</v>
      </c>
      <c r="O110" s="14">
        <f>100-(100/(1+testdata[[#This Row],[mfratio]]))</f>
        <v>79.910289470621549</v>
      </c>
      <c r="P110"/>
    </row>
    <row r="111" spans="1:16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(testdata[[#This Row],[high]]+testdata[[#This Row],[low]]+testdata[[#This Row],[close]])/3</f>
        <v>231.00666666666666</v>
      </c>
      <c r="I111" s="9">
        <f>IF(testdata[[#This Row],[tp]]&gt;H110,1,IF(testdata[[#This Row],[tp]]&lt;H110,-1,0))</f>
        <v>-1</v>
      </c>
      <c r="J111" s="1">
        <f>IF(testdata[[#This Row],[updown]]=1,testdata[[#This Row],[tp]]*testdata[[#This Row],[volume]],0)</f>
        <v>0</v>
      </c>
      <c r="K111" s="1">
        <f>IF(testdata[[#This Row],[updown]]=-1,testdata[[#This Row],[tp]]*testdata[[#This Row],[volume]],0)</f>
        <v>32198444725.226665</v>
      </c>
      <c r="L111" s="10">
        <f t="shared" ref="L111:M111" si="95">SUM(J98:J111)</f>
        <v>143307978542.52002</v>
      </c>
      <c r="M111" s="10">
        <f t="shared" si="95"/>
        <v>75114507786.733337</v>
      </c>
      <c r="N111" s="12">
        <f>testdata[[#This Row],[14umf]]/testdata[[#This Row],[14dmf]]</f>
        <v>1.907860182608172</v>
      </c>
      <c r="O111" s="14">
        <f>100-(100/(1+testdata[[#This Row],[mfratio]]))</f>
        <v>65.610451080799166</v>
      </c>
      <c r="P111"/>
    </row>
    <row r="112" spans="1:16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(testdata[[#This Row],[high]]+testdata[[#This Row],[low]]+testdata[[#This Row],[close]])/3</f>
        <v>230.62666666666667</v>
      </c>
      <c r="I112" s="9">
        <f>IF(testdata[[#This Row],[tp]]&gt;H111,1,IF(testdata[[#This Row],[tp]]&lt;H111,-1,0))</f>
        <v>-1</v>
      </c>
      <c r="J112" s="1">
        <f>IF(testdata[[#This Row],[updown]]=1,testdata[[#This Row],[tp]]*testdata[[#This Row],[volume]],0)</f>
        <v>0</v>
      </c>
      <c r="K112" s="1">
        <f>IF(testdata[[#This Row],[updown]]=-1,testdata[[#This Row],[tp]]*testdata[[#This Row],[volume]],0)</f>
        <v>20928945646.933334</v>
      </c>
      <c r="L112" s="10">
        <f t="shared" ref="L112:M112" si="96">SUM(J99:J112)</f>
        <v>128705204347.67999</v>
      </c>
      <c r="M112" s="10">
        <f t="shared" si="96"/>
        <v>96043453433.666672</v>
      </c>
      <c r="N112" s="12">
        <f>testdata[[#This Row],[14umf]]/testdata[[#This Row],[14dmf]]</f>
        <v>1.3400726415629305</v>
      </c>
      <c r="O112" s="14">
        <f>100-(100/(1+testdata[[#This Row],[mfratio]]))</f>
        <v>57.266283864927296</v>
      </c>
      <c r="P112"/>
    </row>
    <row r="113" spans="1:16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(testdata[[#This Row],[high]]+testdata[[#This Row],[low]]+testdata[[#This Row],[close]])/3</f>
        <v>231.76</v>
      </c>
      <c r="I113" s="9">
        <f>IF(testdata[[#This Row],[tp]]&gt;H112,1,IF(testdata[[#This Row],[tp]]&lt;H112,-1,0))</f>
        <v>1</v>
      </c>
      <c r="J113" s="1">
        <f>IF(testdata[[#This Row],[updown]]=1,testdata[[#This Row],[tp]]*testdata[[#This Row],[volume]],0)</f>
        <v>14671275709.439999</v>
      </c>
      <c r="K113" s="1">
        <f>IF(testdata[[#This Row],[updown]]=-1,testdata[[#This Row],[tp]]*testdata[[#This Row],[volume]],0)</f>
        <v>0</v>
      </c>
      <c r="L113" s="10">
        <f t="shared" ref="L113:M113" si="97">SUM(J100:J113)</f>
        <v>131777628350.45334</v>
      </c>
      <c r="M113" s="10">
        <f t="shared" si="97"/>
        <v>96043453433.666672</v>
      </c>
      <c r="N113" s="12">
        <f>testdata[[#This Row],[14umf]]/testdata[[#This Row],[14dmf]]</f>
        <v>1.3720625783356157</v>
      </c>
      <c r="O113" s="14">
        <f>100-(100/(1+testdata[[#This Row],[mfratio]]))</f>
        <v>57.842596180507968</v>
      </c>
      <c r="P113"/>
    </row>
    <row r="114" spans="1:16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(testdata[[#This Row],[high]]+testdata[[#This Row],[low]]+testdata[[#This Row],[close]])/3</f>
        <v>231.65</v>
      </c>
      <c r="I114" s="9">
        <f>IF(testdata[[#This Row],[tp]]&gt;H113,1,IF(testdata[[#This Row],[tp]]&lt;H113,-1,0))</f>
        <v>-1</v>
      </c>
      <c r="J114" s="1">
        <f>IF(testdata[[#This Row],[updown]]=1,testdata[[#This Row],[tp]]*testdata[[#This Row],[volume]],0)</f>
        <v>0</v>
      </c>
      <c r="K114" s="1">
        <f>IF(testdata[[#This Row],[updown]]=-1,testdata[[#This Row],[tp]]*testdata[[#This Row],[volume]],0)</f>
        <v>19189400461.600002</v>
      </c>
      <c r="L114" s="10">
        <f t="shared" ref="L114:M114" si="98">SUM(J101:J114)</f>
        <v>119953356619.01334</v>
      </c>
      <c r="M114" s="10">
        <f t="shared" si="98"/>
        <v>115232853895.26668</v>
      </c>
      <c r="N114" s="12">
        <f>testdata[[#This Row],[14umf]]/testdata[[#This Row],[14dmf]]</f>
        <v>1.0409649033602608</v>
      </c>
      <c r="O114" s="14">
        <f>100-(100/(1+testdata[[#This Row],[mfratio]]))</f>
        <v>51.003567069987731</v>
      </c>
      <c r="P114"/>
    </row>
    <row r="115" spans="1:16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(testdata[[#This Row],[high]]+testdata[[#This Row],[low]]+testdata[[#This Row],[close]])/3</f>
        <v>230.90666666666667</v>
      </c>
      <c r="I115" s="9">
        <f>IF(testdata[[#This Row],[tp]]&gt;H114,1,IF(testdata[[#This Row],[tp]]&lt;H114,-1,0))</f>
        <v>-1</v>
      </c>
      <c r="J115" s="1">
        <f>IF(testdata[[#This Row],[updown]]=1,testdata[[#This Row],[tp]]*testdata[[#This Row],[volume]],0)</f>
        <v>0</v>
      </c>
      <c r="K115" s="1">
        <f>IF(testdata[[#This Row],[updown]]=-1,testdata[[#This Row],[tp]]*testdata[[#This Row],[volume]],0)</f>
        <v>16174189972.266666</v>
      </c>
      <c r="L115" s="10">
        <f t="shared" ref="L115:M115" si="99">SUM(J102:J115)</f>
        <v>104473646011.86667</v>
      </c>
      <c r="M115" s="10">
        <f t="shared" si="99"/>
        <v>131407043867.53334</v>
      </c>
      <c r="N115" s="12">
        <f>testdata[[#This Row],[14umf]]/testdata[[#This Row],[14dmf]]</f>
        <v>0.79503840081192867</v>
      </c>
      <c r="O115" s="14">
        <f>100-(100/(1+testdata[[#This Row],[mfratio]]))</f>
        <v>44.290885390101863</v>
      </c>
      <c r="P115"/>
    </row>
    <row r="116" spans="1:16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(testdata[[#This Row],[high]]+testdata[[#This Row],[low]]+testdata[[#This Row],[close]])/3</f>
        <v>231.1</v>
      </c>
      <c r="I116" s="9">
        <f>IF(testdata[[#This Row],[tp]]&gt;H115,1,IF(testdata[[#This Row],[tp]]&lt;H115,-1,0))</f>
        <v>1</v>
      </c>
      <c r="J116" s="1">
        <f>IF(testdata[[#This Row],[updown]]=1,testdata[[#This Row],[tp]]*testdata[[#This Row],[volume]],0)</f>
        <v>20493226968</v>
      </c>
      <c r="K116" s="1">
        <f>IF(testdata[[#This Row],[updown]]=-1,testdata[[#This Row],[tp]]*testdata[[#This Row],[volume]],0)</f>
        <v>0</v>
      </c>
      <c r="L116" s="10">
        <f t="shared" ref="L116:M116" si="100">SUM(J103:J116)</f>
        <v>113697159744</v>
      </c>
      <c r="M116" s="10">
        <f t="shared" si="100"/>
        <v>131407043867.53334</v>
      </c>
      <c r="N116" s="12">
        <f>testdata[[#This Row],[14umf]]/testdata[[#This Row],[14dmf]]</f>
        <v>0.86522880659741475</v>
      </c>
      <c r="O116" s="14">
        <f>100-(100/(1+testdata[[#This Row],[mfratio]]))</f>
        <v>46.387274501501039</v>
      </c>
      <c r="P116"/>
    </row>
    <row r="117" spans="1:16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(testdata[[#This Row],[high]]+testdata[[#This Row],[low]]+testdata[[#This Row],[close]])/3</f>
        <v>232.92999999999998</v>
      </c>
      <c r="I117" s="9">
        <f>IF(testdata[[#This Row],[tp]]&gt;H116,1,IF(testdata[[#This Row],[tp]]&lt;H116,-1,0))</f>
        <v>1</v>
      </c>
      <c r="J117" s="1">
        <f>IF(testdata[[#This Row],[updown]]=1,testdata[[#This Row],[tp]]*testdata[[#This Row],[volume]],0)</f>
        <v>15909117136.559999</v>
      </c>
      <c r="K117" s="1">
        <f>IF(testdata[[#This Row],[updown]]=-1,testdata[[#This Row],[tp]]*testdata[[#This Row],[volume]],0)</f>
        <v>0</v>
      </c>
      <c r="L117" s="10">
        <f t="shared" ref="L117:M117" si="101">SUM(J104:J117)</f>
        <v>129606276880.56</v>
      </c>
      <c r="M117" s="10">
        <f t="shared" si="101"/>
        <v>122906349414.74667</v>
      </c>
      <c r="N117" s="12">
        <f>testdata[[#This Row],[14umf]]/testdata[[#This Row],[14dmf]]</f>
        <v>1.0545124600780751</v>
      </c>
      <c r="O117" s="14">
        <f>100-(100/(1+testdata[[#This Row],[mfratio]]))</f>
        <v>51.326651970657885</v>
      </c>
      <c r="P117"/>
    </row>
    <row r="118" spans="1:16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(testdata[[#This Row],[high]]+testdata[[#This Row],[low]]+testdata[[#This Row],[close]])/3</f>
        <v>232.10000000000002</v>
      </c>
      <c r="I118" s="9">
        <f>IF(testdata[[#This Row],[tp]]&gt;H117,1,IF(testdata[[#This Row],[tp]]&lt;H117,-1,0))</f>
        <v>-1</v>
      </c>
      <c r="J118" s="1">
        <f>IF(testdata[[#This Row],[updown]]=1,testdata[[#This Row],[tp]]*testdata[[#This Row],[volume]],0)</f>
        <v>0</v>
      </c>
      <c r="K118" s="1">
        <f>IF(testdata[[#This Row],[updown]]=-1,testdata[[#This Row],[tp]]*testdata[[#This Row],[volume]],0)</f>
        <v>13852140209.600002</v>
      </c>
      <c r="L118" s="10">
        <f t="shared" ref="L118:M118" si="102">SUM(J105:J118)</f>
        <v>129606276880.56</v>
      </c>
      <c r="M118" s="10">
        <f t="shared" si="102"/>
        <v>114606374571.86667</v>
      </c>
      <c r="N118" s="12">
        <f>testdata[[#This Row],[14umf]]/testdata[[#This Row],[14dmf]]</f>
        <v>1.1308819196552395</v>
      </c>
      <c r="O118" s="14">
        <f>100-(100/(1+testdata[[#This Row],[mfratio]]))</f>
        <v>53.071073963507452</v>
      </c>
      <c r="P118"/>
    </row>
    <row r="119" spans="1:16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(testdata[[#This Row],[high]]+testdata[[#This Row],[low]]+testdata[[#This Row],[close]])/3</f>
        <v>231.68333333333331</v>
      </c>
      <c r="I119" s="9">
        <f>IF(testdata[[#This Row],[tp]]&gt;H118,1,IF(testdata[[#This Row],[tp]]&lt;H118,-1,0))</f>
        <v>-1</v>
      </c>
      <c r="J119" s="1">
        <f>IF(testdata[[#This Row],[updown]]=1,testdata[[#This Row],[tp]]*testdata[[#This Row],[volume]],0)</f>
        <v>0</v>
      </c>
      <c r="K119" s="1">
        <f>IF(testdata[[#This Row],[updown]]=-1,testdata[[#This Row],[tp]]*testdata[[#This Row],[volume]],0)</f>
        <v>13601590994.666666</v>
      </c>
      <c r="L119" s="10">
        <f t="shared" ref="L119:M119" si="103">SUM(J106:J119)</f>
        <v>112862686065.84</v>
      </c>
      <c r="M119" s="10">
        <f t="shared" si="103"/>
        <v>128207965566.53334</v>
      </c>
      <c r="N119" s="12">
        <f>testdata[[#This Row],[14umf]]/testdata[[#This Row],[14dmf]]</f>
        <v>0.88030946881588312</v>
      </c>
      <c r="O119" s="14">
        <f>100-(100/(1+testdata[[#This Row],[mfratio]]))</f>
        <v>46.81726510531557</v>
      </c>
      <c r="P119"/>
    </row>
    <row r="120" spans="1:16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(testdata[[#This Row],[high]]+testdata[[#This Row],[low]]+testdata[[#This Row],[close]])/3</f>
        <v>231.70666666666671</v>
      </c>
      <c r="I120" s="9">
        <f>IF(testdata[[#This Row],[tp]]&gt;H119,1,IF(testdata[[#This Row],[tp]]&lt;H119,-1,0))</f>
        <v>1</v>
      </c>
      <c r="J120" s="1">
        <f>IF(testdata[[#This Row],[updown]]=1,testdata[[#This Row],[tp]]*testdata[[#This Row],[volume]],0)</f>
        <v>10728302275.626669</v>
      </c>
      <c r="K120" s="1">
        <f>IF(testdata[[#This Row],[updown]]=-1,testdata[[#This Row],[tp]]*testdata[[#This Row],[volume]],0)</f>
        <v>0</v>
      </c>
      <c r="L120" s="10">
        <f t="shared" ref="L120:M120" si="104">SUM(J107:J120)</f>
        <v>101968039336.66666</v>
      </c>
      <c r="M120" s="10">
        <f t="shared" si="104"/>
        <v>128207965566.53334</v>
      </c>
      <c r="N120" s="12">
        <f>testdata[[#This Row],[14umf]]/testdata[[#This Row],[14dmf]]</f>
        <v>0.79533310497584087</v>
      </c>
      <c r="O120" s="14">
        <f>100-(100/(1+testdata[[#This Row],[mfratio]]))</f>
        <v>44.300030048548749</v>
      </c>
      <c r="P120"/>
    </row>
    <row r="121" spans="1:16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(testdata[[#This Row],[high]]+testdata[[#This Row],[low]]+testdata[[#This Row],[close]])/3</f>
        <v>231.73333333333335</v>
      </c>
      <c r="I121" s="9">
        <f>IF(testdata[[#This Row],[tp]]&gt;H120,1,IF(testdata[[#This Row],[tp]]&lt;H120,-1,0))</f>
        <v>1</v>
      </c>
      <c r="J121" s="1">
        <f>IF(testdata[[#This Row],[updown]]=1,testdata[[#This Row],[tp]]*testdata[[#This Row],[volume]],0)</f>
        <v>16280158376.533335</v>
      </c>
      <c r="K121" s="1">
        <f>IF(testdata[[#This Row],[updown]]=-1,testdata[[#This Row],[tp]]*testdata[[#This Row],[volume]],0)</f>
        <v>0</v>
      </c>
      <c r="L121" s="10">
        <f t="shared" ref="L121:M121" si="105">SUM(J108:J121)</f>
        <v>107340931794</v>
      </c>
      <c r="M121" s="10">
        <f t="shared" si="105"/>
        <v>128207965566.53334</v>
      </c>
      <c r="N121" s="12">
        <f>testdata[[#This Row],[14umf]]/testdata[[#This Row],[14dmf]]</f>
        <v>0.83724073866764215</v>
      </c>
      <c r="O121" s="14">
        <f>100-(100/(1+testdata[[#This Row],[mfratio]]))</f>
        <v>45.570551591121635</v>
      </c>
      <c r="P121"/>
    </row>
    <row r="122" spans="1:16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(testdata[[#This Row],[high]]+testdata[[#This Row],[low]]+testdata[[#This Row],[close]])/3</f>
        <v>232.24666666666667</v>
      </c>
      <c r="I122" s="9">
        <f>IF(testdata[[#This Row],[tp]]&gt;H121,1,IF(testdata[[#This Row],[tp]]&lt;H121,-1,0))</f>
        <v>1</v>
      </c>
      <c r="J122" s="1">
        <f>IF(testdata[[#This Row],[updown]]=1,testdata[[#This Row],[tp]]*testdata[[#This Row],[volume]],0)</f>
        <v>13810744978.506666</v>
      </c>
      <c r="K122" s="1">
        <f>IF(testdata[[#This Row],[updown]]=-1,testdata[[#This Row],[tp]]*testdata[[#This Row],[volume]],0)</f>
        <v>0</v>
      </c>
      <c r="L122" s="10">
        <f t="shared" ref="L122:M122" si="106">SUM(J109:J122)</f>
        <v>121151676772.50667</v>
      </c>
      <c r="M122" s="10">
        <f t="shared" si="106"/>
        <v>115944712010.29335</v>
      </c>
      <c r="N122" s="12">
        <f>testdata[[#This Row],[14umf]]/testdata[[#This Row],[14dmf]]</f>
        <v>1.0449090318301972</v>
      </c>
      <c r="O122" s="14">
        <f>100-(100/(1+testdata[[#This Row],[mfratio]]))</f>
        <v>51.098069183791601</v>
      </c>
      <c r="P122"/>
    </row>
    <row r="123" spans="1:16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(testdata[[#This Row],[high]]+testdata[[#This Row],[low]]+testdata[[#This Row],[close]])/3</f>
        <v>230.75333333333333</v>
      </c>
      <c r="I123" s="9">
        <f>IF(testdata[[#This Row],[tp]]&gt;H122,1,IF(testdata[[#This Row],[tp]]&lt;H122,-1,0))</f>
        <v>-1</v>
      </c>
      <c r="J123" s="1">
        <f>IF(testdata[[#This Row],[updown]]=1,testdata[[#This Row],[tp]]*testdata[[#This Row],[volume]],0)</f>
        <v>0</v>
      </c>
      <c r="K123" s="1">
        <f>IF(testdata[[#This Row],[updown]]=-1,testdata[[#This Row],[tp]]*testdata[[#This Row],[volume]],0)</f>
        <v>19904555472.053333</v>
      </c>
      <c r="L123" s="10">
        <f t="shared" ref="L123:M123" si="107">SUM(J110:J123)</f>
        <v>107969224621.46667</v>
      </c>
      <c r="M123" s="10">
        <f t="shared" si="107"/>
        <v>135849267482.34668</v>
      </c>
      <c r="N123" s="12">
        <f>testdata[[#This Row],[14umf]]/testdata[[#This Row],[14dmf]]</f>
        <v>0.79477222529372149</v>
      </c>
      <c r="O123" s="14">
        <f>100-(100/(1+testdata[[#This Row],[mfratio]]))</f>
        <v>44.282623393263954</v>
      </c>
      <c r="P123"/>
    </row>
    <row r="124" spans="1:16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(testdata[[#This Row],[high]]+testdata[[#This Row],[low]]+testdata[[#This Row],[close]])/3</f>
        <v>231.84</v>
      </c>
      <c r="I124" s="9">
        <f>IF(testdata[[#This Row],[tp]]&gt;H123,1,IF(testdata[[#This Row],[tp]]&lt;H123,-1,0))</f>
        <v>1</v>
      </c>
      <c r="J124" s="1">
        <f>IF(testdata[[#This Row],[updown]]=1,testdata[[#This Row],[tp]]*testdata[[#This Row],[volume]],0)</f>
        <v>17030662225.92</v>
      </c>
      <c r="K124" s="1">
        <f>IF(testdata[[#This Row],[updown]]=-1,testdata[[#This Row],[tp]]*testdata[[#This Row],[volume]],0)</f>
        <v>0</v>
      </c>
      <c r="L124" s="10">
        <f t="shared" ref="L124:M124" si="108">SUM(J111:J124)</f>
        <v>108923487670.58667</v>
      </c>
      <c r="M124" s="10">
        <f t="shared" si="108"/>
        <v>135849267482.34668</v>
      </c>
      <c r="N124" s="12">
        <f>testdata[[#This Row],[14umf]]/testdata[[#This Row],[14dmf]]</f>
        <v>0.80179665072350159</v>
      </c>
      <c r="O124" s="14">
        <f>100-(100/(1+testdata[[#This Row],[mfratio]]))</f>
        <v>44.499841333457056</v>
      </c>
      <c r="P124"/>
    </row>
    <row r="125" spans="1:16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(testdata[[#This Row],[high]]+testdata[[#This Row],[low]]+testdata[[#This Row],[close]])/3</f>
        <v>230.43999999999997</v>
      </c>
      <c r="I125" s="9">
        <f>IF(testdata[[#This Row],[tp]]&gt;H124,1,IF(testdata[[#This Row],[tp]]&lt;H124,-1,0))</f>
        <v>-1</v>
      </c>
      <c r="J125" s="1">
        <f>IF(testdata[[#This Row],[updown]]=1,testdata[[#This Row],[tp]]*testdata[[#This Row],[volume]],0)</f>
        <v>0</v>
      </c>
      <c r="K125" s="1">
        <f>IF(testdata[[#This Row],[updown]]=-1,testdata[[#This Row],[tp]]*testdata[[#This Row],[volume]],0)</f>
        <v>25847492482.559998</v>
      </c>
      <c r="L125" s="10">
        <f t="shared" ref="L125:M125" si="109">SUM(J112:J125)</f>
        <v>108923487670.58667</v>
      </c>
      <c r="M125" s="10">
        <f t="shared" si="109"/>
        <v>129498315239.68001</v>
      </c>
      <c r="N125" s="12">
        <f>testdata[[#This Row],[14umf]]/testdata[[#This Row],[14dmf]]</f>
        <v>0.84111895563264494</v>
      </c>
      <c r="O125" s="14">
        <f>100-(100/(1+testdata[[#This Row],[mfratio]]))</f>
        <v>45.685204264469689</v>
      </c>
      <c r="P125"/>
    </row>
    <row r="126" spans="1:16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(testdata[[#This Row],[high]]+testdata[[#This Row],[low]]+testdata[[#This Row],[close]])/3</f>
        <v>230.77333333333331</v>
      </c>
      <c r="I126" s="9">
        <f>IF(testdata[[#This Row],[tp]]&gt;H125,1,IF(testdata[[#This Row],[tp]]&lt;H125,-1,0))</f>
        <v>1</v>
      </c>
      <c r="J126" s="1">
        <f>IF(testdata[[#This Row],[updown]]=1,testdata[[#This Row],[tp]]*testdata[[#This Row],[volume]],0)</f>
        <v>21013084328.533333</v>
      </c>
      <c r="K126" s="1">
        <f>IF(testdata[[#This Row],[updown]]=-1,testdata[[#This Row],[tp]]*testdata[[#This Row],[volume]],0)</f>
        <v>0</v>
      </c>
      <c r="L126" s="10">
        <f t="shared" ref="L126:M126" si="110">SUM(J113:J126)</f>
        <v>129936571999.12</v>
      </c>
      <c r="M126" s="10">
        <f t="shared" si="110"/>
        <v>108569369592.74667</v>
      </c>
      <c r="N126" s="12">
        <f>testdata[[#This Row],[14umf]]/testdata[[#This Row],[14dmf]]</f>
        <v>1.1968069123595688</v>
      </c>
      <c r="O126" s="14">
        <f>100-(100/(1+testdata[[#This Row],[mfratio]]))</f>
        <v>54.479385767868429</v>
      </c>
      <c r="P126"/>
    </row>
    <row r="127" spans="1:16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(testdata[[#This Row],[high]]+testdata[[#This Row],[low]]+testdata[[#This Row],[close]])/3</f>
        <v>231.32000000000002</v>
      </c>
      <c r="I127" s="9">
        <f>IF(testdata[[#This Row],[tp]]&gt;H126,1,IF(testdata[[#This Row],[tp]]&lt;H126,-1,0))</f>
        <v>1</v>
      </c>
      <c r="J127" s="1">
        <f>IF(testdata[[#This Row],[updown]]=1,testdata[[#This Row],[tp]]*testdata[[#This Row],[volume]],0)</f>
        <v>9498784762.7200012</v>
      </c>
      <c r="K127" s="1">
        <f>IF(testdata[[#This Row],[updown]]=-1,testdata[[#This Row],[tp]]*testdata[[#This Row],[volume]],0)</f>
        <v>0</v>
      </c>
      <c r="L127" s="10">
        <f t="shared" ref="L127:M127" si="111">SUM(J114:J127)</f>
        <v>124764081052.39999</v>
      </c>
      <c r="M127" s="10">
        <f t="shared" si="111"/>
        <v>108569369592.74667</v>
      </c>
      <c r="N127" s="12">
        <f>testdata[[#This Row],[14umf]]/testdata[[#This Row],[14dmf]]</f>
        <v>1.149164644875448</v>
      </c>
      <c r="O127" s="14">
        <f>100-(100/(1+testdata[[#This Row],[mfratio]]))</f>
        <v>53.470293568041008</v>
      </c>
      <c r="P127"/>
    </row>
    <row r="128" spans="1:16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(testdata[[#This Row],[high]]+testdata[[#This Row],[low]]+testdata[[#This Row],[close]])/3</f>
        <v>231.21666666666667</v>
      </c>
      <c r="I128" s="9">
        <f>IF(testdata[[#This Row],[tp]]&gt;H127,1,IF(testdata[[#This Row],[tp]]&lt;H127,-1,0))</f>
        <v>-1</v>
      </c>
      <c r="J128" s="1">
        <f>IF(testdata[[#This Row],[updown]]=1,testdata[[#This Row],[tp]]*testdata[[#This Row],[volume]],0)</f>
        <v>0</v>
      </c>
      <c r="K128" s="1">
        <f>IF(testdata[[#This Row],[updown]]=-1,testdata[[#This Row],[tp]]*testdata[[#This Row],[volume]],0)</f>
        <v>13198335662.933334</v>
      </c>
      <c r="L128" s="10">
        <f t="shared" ref="L128:M128" si="112">SUM(J115:J128)</f>
        <v>124764081052.39999</v>
      </c>
      <c r="M128" s="10">
        <f t="shared" si="112"/>
        <v>102578304794.08</v>
      </c>
      <c r="N128" s="12">
        <f>testdata[[#This Row],[14umf]]/testdata[[#This Row],[14dmf]]</f>
        <v>1.2162813696605403</v>
      </c>
      <c r="O128" s="14">
        <f>100-(100/(1+testdata[[#This Row],[mfratio]]))</f>
        <v>54.879375259416349</v>
      </c>
      <c r="P128"/>
    </row>
    <row r="129" spans="1:16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(testdata[[#This Row],[high]]+testdata[[#This Row],[low]]+testdata[[#This Row],[close]])/3</f>
        <v>229.76333333333332</v>
      </c>
      <c r="I129" s="9">
        <f>IF(testdata[[#This Row],[tp]]&gt;H128,1,IF(testdata[[#This Row],[tp]]&lt;H128,-1,0))</f>
        <v>-1</v>
      </c>
      <c r="J129" s="1">
        <f>IF(testdata[[#This Row],[updown]]=1,testdata[[#This Row],[tp]]*testdata[[#This Row],[volume]],0)</f>
        <v>0</v>
      </c>
      <c r="K129" s="1">
        <f>IF(testdata[[#This Row],[updown]]=-1,testdata[[#This Row],[tp]]*testdata[[#This Row],[volume]],0)</f>
        <v>15931758285.519999</v>
      </c>
      <c r="L129" s="10">
        <f t="shared" ref="L129:M129" si="113">SUM(J116:J129)</f>
        <v>124764081052.39999</v>
      </c>
      <c r="M129" s="10">
        <f t="shared" si="113"/>
        <v>102335873107.33334</v>
      </c>
      <c r="N129" s="12">
        <f>testdata[[#This Row],[14umf]]/testdata[[#This Row],[14dmf]]</f>
        <v>1.219162716494764</v>
      </c>
      <c r="O129" s="14">
        <f>100-(100/(1+testdata[[#This Row],[mfratio]]))</f>
        <v>54.937959593177965</v>
      </c>
      <c r="P129"/>
    </row>
    <row r="130" spans="1:16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(testdata[[#This Row],[high]]+testdata[[#This Row],[low]]+testdata[[#This Row],[close]])/3</f>
        <v>230.41333333333333</v>
      </c>
      <c r="I130" s="9">
        <f>IF(testdata[[#This Row],[tp]]&gt;H129,1,IF(testdata[[#This Row],[tp]]&lt;H129,-1,0))</f>
        <v>1</v>
      </c>
      <c r="J130" s="1">
        <f>IF(testdata[[#This Row],[updown]]=1,testdata[[#This Row],[tp]]*testdata[[#This Row],[volume]],0)</f>
        <v>14009053247.786667</v>
      </c>
      <c r="K130" s="1">
        <f>IF(testdata[[#This Row],[updown]]=-1,testdata[[#This Row],[tp]]*testdata[[#This Row],[volume]],0)</f>
        <v>0</v>
      </c>
      <c r="L130" s="10">
        <f t="shared" ref="L130:M130" si="114">SUM(J117:J130)</f>
        <v>118279907332.18666</v>
      </c>
      <c r="M130" s="10">
        <f t="shared" si="114"/>
        <v>102335873107.33334</v>
      </c>
      <c r="N130" s="12">
        <f>testdata[[#This Row],[14umf]]/testdata[[#This Row],[14dmf]]</f>
        <v>1.1558010279360267</v>
      </c>
      <c r="O130" s="14">
        <f>100-(100/(1+testdata[[#This Row],[mfratio]]))</f>
        <v>53.61352986470164</v>
      </c>
      <c r="P130"/>
    </row>
    <row r="131" spans="1:16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(testdata[[#This Row],[high]]+testdata[[#This Row],[low]]+testdata[[#This Row],[close]])/3</f>
        <v>231.04333333333332</v>
      </c>
      <c r="I131" s="9">
        <f>IF(testdata[[#This Row],[tp]]&gt;H130,1,IF(testdata[[#This Row],[tp]]&lt;H130,-1,0))</f>
        <v>1</v>
      </c>
      <c r="J131" s="1">
        <f>IF(testdata[[#This Row],[updown]]=1,testdata[[#This Row],[tp]]*testdata[[#This Row],[volume]],0)</f>
        <v>8883938703.1599998</v>
      </c>
      <c r="K131" s="1">
        <f>IF(testdata[[#This Row],[updown]]=-1,testdata[[#This Row],[tp]]*testdata[[#This Row],[volume]],0)</f>
        <v>0</v>
      </c>
      <c r="L131" s="10">
        <f t="shared" ref="L131:M131" si="115">SUM(J118:J131)</f>
        <v>111254728898.78667</v>
      </c>
      <c r="M131" s="10">
        <f t="shared" si="115"/>
        <v>102335873107.33334</v>
      </c>
      <c r="N131" s="12">
        <f>testdata[[#This Row],[14umf]]/testdata[[#This Row],[14dmf]]</f>
        <v>1.0871527795741667</v>
      </c>
      <c r="O131" s="14">
        <f>100-(100/(1+testdata[[#This Row],[mfratio]]))</f>
        <v>52.087839003140637</v>
      </c>
      <c r="P131"/>
    </row>
    <row r="132" spans="1:16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(testdata[[#This Row],[high]]+testdata[[#This Row],[low]]+testdata[[#This Row],[close]])/3</f>
        <v>230.61666666666667</v>
      </c>
      <c r="I132" s="9">
        <f>IF(testdata[[#This Row],[tp]]&gt;H131,1,IF(testdata[[#This Row],[tp]]&lt;H131,-1,0))</f>
        <v>-1</v>
      </c>
      <c r="J132" s="1">
        <f>IF(testdata[[#This Row],[updown]]=1,testdata[[#This Row],[tp]]*testdata[[#This Row],[volume]],0)</f>
        <v>0</v>
      </c>
      <c r="K132" s="1">
        <f>IF(testdata[[#This Row],[updown]]=-1,testdata[[#This Row],[tp]]*testdata[[#This Row],[volume]],0)</f>
        <v>12178977785.133333</v>
      </c>
      <c r="L132" s="10">
        <f t="shared" ref="L132:M132" si="116">SUM(J119:J132)</f>
        <v>111254728898.78667</v>
      </c>
      <c r="M132" s="10">
        <f t="shared" si="116"/>
        <v>100662710682.86667</v>
      </c>
      <c r="N132" s="12">
        <f>testdata[[#This Row],[14umf]]/testdata[[#This Row],[14dmf]]</f>
        <v>1.10522285903158</v>
      </c>
      <c r="O132" s="14">
        <f>100-(100/(1+testdata[[#This Row],[mfratio]]))</f>
        <v>52.499090739494996</v>
      </c>
      <c r="P132"/>
    </row>
    <row r="133" spans="1:16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(testdata[[#This Row],[high]]+testdata[[#This Row],[low]]+testdata[[#This Row],[close]])/3</f>
        <v>232.49666666666667</v>
      </c>
      <c r="I133" s="9">
        <f>IF(testdata[[#This Row],[tp]]&gt;H132,1,IF(testdata[[#This Row],[tp]]&lt;H132,-1,0))</f>
        <v>1</v>
      </c>
      <c r="J133" s="1">
        <f>IF(testdata[[#This Row],[updown]]=1,testdata[[#This Row],[tp]]*testdata[[#This Row],[volume]],0)</f>
        <v>14535155927.68</v>
      </c>
      <c r="K133" s="1">
        <f>IF(testdata[[#This Row],[updown]]=-1,testdata[[#This Row],[tp]]*testdata[[#This Row],[volume]],0)</f>
        <v>0</v>
      </c>
      <c r="L133" s="10">
        <f t="shared" ref="L133:M133" si="117">SUM(J120:J133)</f>
        <v>125789884826.46667</v>
      </c>
      <c r="M133" s="10">
        <f t="shared" si="117"/>
        <v>87061119688.199997</v>
      </c>
      <c r="N133" s="12">
        <f>testdata[[#This Row],[14umf]]/testdata[[#This Row],[14dmf]]</f>
        <v>1.4448457046838998</v>
      </c>
      <c r="O133" s="14">
        <f>100-(100/(1+testdata[[#This Row],[mfratio]]))</f>
        <v>59.097623294420025</v>
      </c>
      <c r="P133"/>
    </row>
    <row r="134" spans="1:16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(testdata[[#This Row],[high]]+testdata[[#This Row],[low]]+testdata[[#This Row],[close]])/3</f>
        <v>232.88333333333335</v>
      </c>
      <c r="I134" s="9">
        <f>IF(testdata[[#This Row],[tp]]&gt;H133,1,IF(testdata[[#This Row],[tp]]&lt;H133,-1,0))</f>
        <v>1</v>
      </c>
      <c r="J134" s="1">
        <f>IF(testdata[[#This Row],[updown]]=1,testdata[[#This Row],[tp]]*testdata[[#This Row],[volume]],0)</f>
        <v>9640608005.7333336</v>
      </c>
      <c r="K134" s="1">
        <f>IF(testdata[[#This Row],[updown]]=-1,testdata[[#This Row],[tp]]*testdata[[#This Row],[volume]],0)</f>
        <v>0</v>
      </c>
      <c r="L134" s="10">
        <f t="shared" ref="L134:M134" si="118">SUM(J121:J134)</f>
        <v>124702190556.57333</v>
      </c>
      <c r="M134" s="10">
        <f t="shared" si="118"/>
        <v>87061119688.199997</v>
      </c>
      <c r="N134" s="12">
        <f>testdata[[#This Row],[14umf]]/testdata[[#This Row],[14dmf]]</f>
        <v>1.4323522486637061</v>
      </c>
      <c r="O134" s="14">
        <f>100-(100/(1+testdata[[#This Row],[mfratio]]))</f>
        <v>58.887533639530076</v>
      </c>
      <c r="P134"/>
    </row>
    <row r="135" spans="1:16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(testdata[[#This Row],[high]]+testdata[[#This Row],[low]]+testdata[[#This Row],[close]])/3</f>
        <v>233.87333333333333</v>
      </c>
      <c r="I135" s="9">
        <f>IF(testdata[[#This Row],[tp]]&gt;H134,1,IF(testdata[[#This Row],[tp]]&lt;H134,-1,0))</f>
        <v>1</v>
      </c>
      <c r="J135" s="1">
        <f>IF(testdata[[#This Row],[updown]]=1,testdata[[#This Row],[tp]]*testdata[[#This Row],[volume]],0)</f>
        <v>14781214703.173334</v>
      </c>
      <c r="K135" s="1">
        <f>IF(testdata[[#This Row],[updown]]=-1,testdata[[#This Row],[tp]]*testdata[[#This Row],[volume]],0)</f>
        <v>0</v>
      </c>
      <c r="L135" s="10">
        <f t="shared" ref="L135:M135" si="119">SUM(J122:J135)</f>
        <v>123203246883.21335</v>
      </c>
      <c r="M135" s="10">
        <f t="shared" si="119"/>
        <v>87061119688.199997</v>
      </c>
      <c r="N135" s="12">
        <f>testdata[[#This Row],[14umf]]/testdata[[#This Row],[14dmf]]</f>
        <v>1.4151351065142797</v>
      </c>
      <c r="O135" s="14">
        <f>100-(100/(1+testdata[[#This Row],[mfratio]]))</f>
        <v>58.594448927402581</v>
      </c>
      <c r="P135"/>
    </row>
    <row r="136" spans="1:16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(testdata[[#This Row],[high]]+testdata[[#This Row],[low]]+testdata[[#This Row],[close]])/3</f>
        <v>234.16666666666666</v>
      </c>
      <c r="I136" s="9">
        <f>IF(testdata[[#This Row],[tp]]&gt;H135,1,IF(testdata[[#This Row],[tp]]&lt;H135,-1,0))</f>
        <v>1</v>
      </c>
      <c r="J136" s="1">
        <f>IF(testdata[[#This Row],[updown]]=1,testdata[[#This Row],[tp]]*testdata[[#This Row],[volume]],0)</f>
        <v>8235013163.333333</v>
      </c>
      <c r="K136" s="1">
        <f>IF(testdata[[#This Row],[updown]]=-1,testdata[[#This Row],[tp]]*testdata[[#This Row],[volume]],0)</f>
        <v>0</v>
      </c>
      <c r="L136" s="10">
        <f t="shared" ref="L136:M136" si="120">SUM(J123:J136)</f>
        <v>117627515068.03999</v>
      </c>
      <c r="M136" s="10">
        <f t="shared" si="120"/>
        <v>87061119688.199997</v>
      </c>
      <c r="N136" s="12">
        <f>testdata[[#This Row],[14umf]]/testdata[[#This Row],[14dmf]]</f>
        <v>1.3510912275113189</v>
      </c>
      <c r="O136" s="14">
        <f>100-(100/(1+testdata[[#This Row],[mfratio]]))</f>
        <v>57.466559004666031</v>
      </c>
      <c r="P136"/>
    </row>
    <row r="137" spans="1:16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(testdata[[#This Row],[high]]+testdata[[#This Row],[low]]+testdata[[#This Row],[close]])/3</f>
        <v>233.93999999999997</v>
      </c>
      <c r="I137" s="9">
        <f>IF(testdata[[#This Row],[tp]]&gt;H136,1,IF(testdata[[#This Row],[tp]]&lt;H136,-1,0))</f>
        <v>-1</v>
      </c>
      <c r="J137" s="1">
        <f>IF(testdata[[#This Row],[updown]]=1,testdata[[#This Row],[tp]]*testdata[[#This Row],[volume]],0)</f>
        <v>0</v>
      </c>
      <c r="K137" s="1">
        <f>IF(testdata[[#This Row],[updown]]=-1,testdata[[#This Row],[tp]]*testdata[[#This Row],[volume]],0)</f>
        <v>10486854581.279999</v>
      </c>
      <c r="L137" s="10">
        <f t="shared" ref="L137:M137" si="121">SUM(J124:J137)</f>
        <v>117627515068.03999</v>
      </c>
      <c r="M137" s="10">
        <f t="shared" si="121"/>
        <v>77643418797.426666</v>
      </c>
      <c r="N137" s="12">
        <f>testdata[[#This Row],[14umf]]/testdata[[#This Row],[14dmf]]</f>
        <v>1.5149708357759553</v>
      </c>
      <c r="O137" s="14">
        <f>100-(100/(1+testdata[[#This Row],[mfratio]]))</f>
        <v>60.238107505073089</v>
      </c>
      <c r="P137"/>
    </row>
    <row r="138" spans="1:16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(testdata[[#This Row],[high]]+testdata[[#This Row],[low]]+testdata[[#This Row],[close]])/3</f>
        <v>235.1933333333333</v>
      </c>
      <c r="I138" s="9">
        <f>IF(testdata[[#This Row],[tp]]&gt;H137,1,IF(testdata[[#This Row],[tp]]&lt;H137,-1,0))</f>
        <v>1</v>
      </c>
      <c r="J138" s="1">
        <f>IF(testdata[[#This Row],[updown]]=1,testdata[[#This Row],[tp]]*testdata[[#This Row],[volume]],0)</f>
        <v>12588318634.133331</v>
      </c>
      <c r="K138" s="1">
        <f>IF(testdata[[#This Row],[updown]]=-1,testdata[[#This Row],[tp]]*testdata[[#This Row],[volume]],0)</f>
        <v>0</v>
      </c>
      <c r="L138" s="10">
        <f t="shared" ref="L138:M138" si="122">SUM(J125:J138)</f>
        <v>113185171476.25333</v>
      </c>
      <c r="M138" s="10">
        <f t="shared" si="122"/>
        <v>77643418797.426666</v>
      </c>
      <c r="N138" s="12">
        <f>testdata[[#This Row],[14umf]]/testdata[[#This Row],[14dmf]]</f>
        <v>1.4577561527984213</v>
      </c>
      <c r="O138" s="14">
        <f>100-(100/(1+testdata[[#This Row],[mfratio]]))</f>
        <v>59.312481066871023</v>
      </c>
      <c r="P138"/>
    </row>
    <row r="139" spans="1:16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(testdata[[#This Row],[high]]+testdata[[#This Row],[low]]+testdata[[#This Row],[close]])/3</f>
        <v>235.51</v>
      </c>
      <c r="I139" s="9">
        <f>IF(testdata[[#This Row],[tp]]&gt;H138,1,IF(testdata[[#This Row],[tp]]&lt;H138,-1,0))</f>
        <v>1</v>
      </c>
      <c r="J139" s="1">
        <f>IF(testdata[[#This Row],[updown]]=1,testdata[[#This Row],[tp]]*testdata[[#This Row],[volume]],0)</f>
        <v>11642209818.359999</v>
      </c>
      <c r="K139" s="1">
        <f>IF(testdata[[#This Row],[updown]]=-1,testdata[[#This Row],[tp]]*testdata[[#This Row],[volume]],0)</f>
        <v>0</v>
      </c>
      <c r="L139" s="10">
        <f t="shared" ref="L139:M139" si="123">SUM(J126:J139)</f>
        <v>124827381294.61333</v>
      </c>
      <c r="M139" s="10">
        <f t="shared" si="123"/>
        <v>51795926314.866661</v>
      </c>
      <c r="N139" s="12">
        <f>testdata[[#This Row],[14umf]]/testdata[[#This Row],[14dmf]]</f>
        <v>2.4099845330651979</v>
      </c>
      <c r="O139" s="14">
        <f>100-(100/(1+testdata[[#This Row],[mfratio]]))</f>
        <v>70.674353789484471</v>
      </c>
      <c r="P139"/>
    </row>
    <row r="140" spans="1:16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(testdata[[#This Row],[high]]+testdata[[#This Row],[low]]+testdata[[#This Row],[close]])/3</f>
        <v>235.18666666666664</v>
      </c>
      <c r="I140" s="9">
        <f>IF(testdata[[#This Row],[tp]]&gt;H139,1,IF(testdata[[#This Row],[tp]]&lt;H139,-1,0))</f>
        <v>-1</v>
      </c>
      <c r="J140" s="1">
        <f>IF(testdata[[#This Row],[updown]]=1,testdata[[#This Row],[tp]]*testdata[[#This Row],[volume]],0)</f>
        <v>0</v>
      </c>
      <c r="K140" s="1">
        <f>IF(testdata[[#This Row],[updown]]=-1,testdata[[#This Row],[tp]]*testdata[[#This Row],[volume]],0)</f>
        <v>21881201137.173332</v>
      </c>
      <c r="L140" s="10">
        <f t="shared" ref="L140:M140" si="124">SUM(J127:J140)</f>
        <v>103814296966.08</v>
      </c>
      <c r="M140" s="10">
        <f t="shared" si="124"/>
        <v>73677127452.039993</v>
      </c>
      <c r="N140" s="12">
        <f>testdata[[#This Row],[14umf]]/testdata[[#This Row],[14dmf]]</f>
        <v>1.4090437637332935</v>
      </c>
      <c r="O140" s="14">
        <f>100-(100/(1+testdata[[#This Row],[mfratio]]))</f>
        <v>58.489753691717887</v>
      </c>
      <c r="P140"/>
    </row>
    <row r="141" spans="1:16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(testdata[[#This Row],[high]]+testdata[[#This Row],[low]]+testdata[[#This Row],[close]])/3</f>
        <v>235.22000000000003</v>
      </c>
      <c r="I141" s="9">
        <f>IF(testdata[[#This Row],[tp]]&gt;H140,1,IF(testdata[[#This Row],[tp]]&lt;H140,-1,0))</f>
        <v>1</v>
      </c>
      <c r="J141" s="1">
        <f>IF(testdata[[#This Row],[updown]]=1,testdata[[#This Row],[tp]]*testdata[[#This Row],[volume]],0)</f>
        <v>11501339701.120001</v>
      </c>
      <c r="K141" s="1">
        <f>IF(testdata[[#This Row],[updown]]=-1,testdata[[#This Row],[tp]]*testdata[[#This Row],[volume]],0)</f>
        <v>0</v>
      </c>
      <c r="L141" s="10">
        <f t="shared" ref="L141:M141" si="125">SUM(J128:J141)</f>
        <v>105816851904.48</v>
      </c>
      <c r="M141" s="10">
        <f t="shared" si="125"/>
        <v>73677127452.039993</v>
      </c>
      <c r="N141" s="12">
        <f>testdata[[#This Row],[14umf]]/testdata[[#This Row],[14dmf]]</f>
        <v>1.4362239077977259</v>
      </c>
      <c r="O141" s="14">
        <f>100-(100/(1+testdata[[#This Row],[mfratio]]))</f>
        <v>58.952869775259273</v>
      </c>
      <c r="P141"/>
    </row>
    <row r="142" spans="1:16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(testdata[[#This Row],[high]]+testdata[[#This Row],[low]]+testdata[[#This Row],[close]])/3</f>
        <v>235.95333333333335</v>
      </c>
      <c r="I142" s="9">
        <f>IF(testdata[[#This Row],[tp]]&gt;H141,1,IF(testdata[[#This Row],[tp]]&lt;H141,-1,0))</f>
        <v>1</v>
      </c>
      <c r="J142" s="1">
        <f>IF(testdata[[#This Row],[updown]]=1,testdata[[#This Row],[tp]]*testdata[[#This Row],[volume]],0)</f>
        <v>13589474572.293335</v>
      </c>
      <c r="K142" s="1">
        <f>IF(testdata[[#This Row],[updown]]=-1,testdata[[#This Row],[tp]]*testdata[[#This Row],[volume]],0)</f>
        <v>0</v>
      </c>
      <c r="L142" s="10">
        <f t="shared" ref="L142:M142" si="126">SUM(J129:J142)</f>
        <v>119406326476.77333</v>
      </c>
      <c r="M142" s="10">
        <f t="shared" si="126"/>
        <v>60478791789.106667</v>
      </c>
      <c r="N142" s="12">
        <f>testdata[[#This Row],[14umf]]/testdata[[#This Row],[14dmf]]</f>
        <v>1.9743503953113128</v>
      </c>
      <c r="O142" s="14">
        <f>100-(100/(1+testdata[[#This Row],[mfratio]]))</f>
        <v>66.379213371216338</v>
      </c>
      <c r="P142"/>
    </row>
    <row r="143" spans="1:16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(testdata[[#This Row],[high]]+testdata[[#This Row],[low]]+testdata[[#This Row],[close]])/3</f>
        <v>235.9433333333333</v>
      </c>
      <c r="I143" s="9">
        <f>IF(testdata[[#This Row],[tp]]&gt;H142,1,IF(testdata[[#This Row],[tp]]&lt;H142,-1,0))</f>
        <v>-1</v>
      </c>
      <c r="J143" s="1">
        <f>IF(testdata[[#This Row],[updown]]=1,testdata[[#This Row],[tp]]*testdata[[#This Row],[volume]],0)</f>
        <v>0</v>
      </c>
      <c r="K143" s="1">
        <f>IF(testdata[[#This Row],[updown]]=-1,testdata[[#This Row],[tp]]*testdata[[#This Row],[volume]],0)</f>
        <v>11772568158.506664</v>
      </c>
      <c r="L143" s="10">
        <f t="shared" ref="L143:M143" si="127">SUM(J130:J143)</f>
        <v>119406326476.77333</v>
      </c>
      <c r="M143" s="10">
        <f t="shared" si="127"/>
        <v>56319601662.093323</v>
      </c>
      <c r="N143" s="12">
        <f>testdata[[#This Row],[14umf]]/testdata[[#This Row],[14dmf]]</f>
        <v>2.120155735354595</v>
      </c>
      <c r="O143" s="14">
        <f>100-(100/(1+testdata[[#This Row],[mfratio]]))</f>
        <v>67.950317714306223</v>
      </c>
      <c r="P143"/>
    </row>
    <row r="144" spans="1:16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(testdata[[#This Row],[high]]+testdata[[#This Row],[low]]+testdata[[#This Row],[close]])/3</f>
        <v>235.47666666666669</v>
      </c>
      <c r="I144" s="9">
        <f>IF(testdata[[#This Row],[tp]]&gt;H143,1,IF(testdata[[#This Row],[tp]]&lt;H143,-1,0))</f>
        <v>-1</v>
      </c>
      <c r="J144" s="1">
        <f>IF(testdata[[#This Row],[updown]]=1,testdata[[#This Row],[tp]]*testdata[[#This Row],[volume]],0)</f>
        <v>0</v>
      </c>
      <c r="K144" s="1">
        <f>IF(testdata[[#This Row],[updown]]=-1,testdata[[#This Row],[tp]]*testdata[[#This Row],[volume]],0)</f>
        <v>17476599711.413334</v>
      </c>
      <c r="L144" s="10">
        <f t="shared" ref="L144:M144" si="128">SUM(J131:J144)</f>
        <v>105397273228.98666</v>
      </c>
      <c r="M144" s="10">
        <f t="shared" si="128"/>
        <v>73796201373.506653</v>
      </c>
      <c r="N144" s="12">
        <f>testdata[[#This Row],[14umf]]/testdata[[#This Row],[14dmf]]</f>
        <v>1.4282208469720097</v>
      </c>
      <c r="O144" s="14">
        <f>100-(100/(1+testdata[[#This Row],[mfratio]]))</f>
        <v>58.817584436481567</v>
      </c>
      <c r="P144"/>
    </row>
    <row r="145" spans="1:16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(testdata[[#This Row],[high]]+testdata[[#This Row],[low]]+testdata[[#This Row],[close]])/3</f>
        <v>235.22666666666669</v>
      </c>
      <c r="I145" s="9">
        <f>IF(testdata[[#This Row],[tp]]&gt;H144,1,IF(testdata[[#This Row],[tp]]&lt;H144,-1,0))</f>
        <v>-1</v>
      </c>
      <c r="J145" s="1">
        <f>IF(testdata[[#This Row],[updown]]=1,testdata[[#This Row],[tp]]*testdata[[#This Row],[volume]],0)</f>
        <v>0</v>
      </c>
      <c r="K145" s="1">
        <f>IF(testdata[[#This Row],[updown]]=-1,testdata[[#This Row],[tp]]*testdata[[#This Row],[volume]],0)</f>
        <v>12356749421.973335</v>
      </c>
      <c r="L145" s="10">
        <f t="shared" ref="L145:M145" si="129">SUM(J132:J145)</f>
        <v>96513334525.82666</v>
      </c>
      <c r="M145" s="10">
        <f t="shared" si="129"/>
        <v>86152950795.47998</v>
      </c>
      <c r="N145" s="12">
        <f>testdata[[#This Row],[14umf]]/testdata[[#This Row],[14dmf]]</f>
        <v>1.1202557037766632</v>
      </c>
      <c r="O145" s="14">
        <f>100-(100/(1+testdata[[#This Row],[mfratio]]))</f>
        <v>52.835877379375987</v>
      </c>
      <c r="P145"/>
    </row>
    <row r="146" spans="1:16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(testdata[[#This Row],[high]]+testdata[[#This Row],[low]]+testdata[[#This Row],[close]])/3</f>
        <v>235.4433333333333</v>
      </c>
      <c r="I146" s="9">
        <f>IF(testdata[[#This Row],[tp]]&gt;H145,1,IF(testdata[[#This Row],[tp]]&lt;H145,-1,0))</f>
        <v>1</v>
      </c>
      <c r="J146" s="1">
        <f>IF(testdata[[#This Row],[updown]]=1,testdata[[#This Row],[tp]]*testdata[[#This Row],[volume]],0)</f>
        <v>16257294358.986664</v>
      </c>
      <c r="K146" s="1">
        <f>IF(testdata[[#This Row],[updown]]=-1,testdata[[#This Row],[tp]]*testdata[[#This Row],[volume]],0)</f>
        <v>0</v>
      </c>
      <c r="L146" s="10">
        <f t="shared" ref="L146:M146" si="130">SUM(J133:J146)</f>
        <v>112770628884.81332</v>
      </c>
      <c r="M146" s="10">
        <f t="shared" si="130"/>
        <v>73973973010.346649</v>
      </c>
      <c r="N146" s="12">
        <f>testdata[[#This Row],[14umf]]/testdata[[#This Row],[14dmf]]</f>
        <v>1.5244635957168373</v>
      </c>
      <c r="O146" s="14">
        <f>100-(100/(1+testdata[[#This Row],[mfratio]]))</f>
        <v>60.387624456274104</v>
      </c>
      <c r="P146"/>
    </row>
    <row r="147" spans="1:16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(testdata[[#This Row],[high]]+testdata[[#This Row],[low]]+testdata[[#This Row],[close]])/3</f>
        <v>235.68333333333331</v>
      </c>
      <c r="I147" s="9">
        <f>IF(testdata[[#This Row],[tp]]&gt;H146,1,IF(testdata[[#This Row],[tp]]&lt;H146,-1,0))</f>
        <v>1</v>
      </c>
      <c r="J147" s="1">
        <f>IF(testdata[[#This Row],[updown]]=1,testdata[[#This Row],[tp]]*testdata[[#This Row],[volume]],0)</f>
        <v>13607246069.533333</v>
      </c>
      <c r="K147" s="1">
        <f>IF(testdata[[#This Row],[updown]]=-1,testdata[[#This Row],[tp]]*testdata[[#This Row],[volume]],0)</f>
        <v>0</v>
      </c>
      <c r="L147" s="10">
        <f t="shared" ref="L147:M147" si="131">SUM(J134:J147)</f>
        <v>111842719026.66666</v>
      </c>
      <c r="M147" s="10">
        <f t="shared" si="131"/>
        <v>73973973010.346649</v>
      </c>
      <c r="N147" s="12">
        <f>testdata[[#This Row],[14umf]]/testdata[[#This Row],[14dmf]]</f>
        <v>1.5119198614764595</v>
      </c>
      <c r="O147" s="14">
        <f>100-(100/(1+testdata[[#This Row],[mfratio]]))</f>
        <v>60.189812766868343</v>
      </c>
      <c r="P147"/>
    </row>
    <row r="148" spans="1:16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(testdata[[#This Row],[high]]+testdata[[#This Row],[low]]+testdata[[#This Row],[close]])/3</f>
        <v>235.64333333333335</v>
      </c>
      <c r="I148" s="9">
        <f>IF(testdata[[#This Row],[tp]]&gt;H147,1,IF(testdata[[#This Row],[tp]]&lt;H147,-1,0))</f>
        <v>-1</v>
      </c>
      <c r="J148" s="1">
        <f>IF(testdata[[#This Row],[updown]]=1,testdata[[#This Row],[tp]]*testdata[[#This Row],[volume]],0)</f>
        <v>0</v>
      </c>
      <c r="K148" s="1">
        <f>IF(testdata[[#This Row],[updown]]=-1,testdata[[#This Row],[tp]]*testdata[[#This Row],[volume]],0)</f>
        <v>11667591222.560001</v>
      </c>
      <c r="L148" s="10">
        <f t="shared" ref="L148:M148" si="132">SUM(J135:J148)</f>
        <v>102202111020.93332</v>
      </c>
      <c r="M148" s="10">
        <f t="shared" si="132"/>
        <v>85641564232.906647</v>
      </c>
      <c r="N148" s="12">
        <f>testdata[[#This Row],[14umf]]/testdata[[#This Row],[14dmf]]</f>
        <v>1.1933704380152308</v>
      </c>
      <c r="O148" s="14">
        <f>100-(100/(1+testdata[[#This Row],[mfratio]]))</f>
        <v>54.408066112858961</v>
      </c>
      <c r="P148"/>
    </row>
    <row r="149" spans="1:16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(testdata[[#This Row],[high]]+testdata[[#This Row],[low]]+testdata[[#This Row],[close]])/3</f>
        <v>235.49666666666667</v>
      </c>
      <c r="I149" s="9">
        <f>IF(testdata[[#This Row],[tp]]&gt;H148,1,IF(testdata[[#This Row],[tp]]&lt;H148,-1,0))</f>
        <v>-1</v>
      </c>
      <c r="J149" s="1">
        <f>IF(testdata[[#This Row],[updown]]=1,testdata[[#This Row],[tp]]*testdata[[#This Row],[volume]],0)</f>
        <v>0</v>
      </c>
      <c r="K149" s="1">
        <f>IF(testdata[[#This Row],[updown]]=-1,testdata[[#This Row],[tp]]*testdata[[#This Row],[volume]],0)</f>
        <v>10090704355.306667</v>
      </c>
      <c r="L149" s="10">
        <f t="shared" ref="L149:M149" si="133">SUM(J136:J149)</f>
        <v>87420896317.759979</v>
      </c>
      <c r="M149" s="10">
        <f t="shared" si="133"/>
        <v>95732268588.213318</v>
      </c>
      <c r="N149" s="12">
        <f>testdata[[#This Row],[14umf]]/testdata[[#This Row],[14dmf]]</f>
        <v>0.91318107892956957</v>
      </c>
      <c r="O149" s="14">
        <f>100-(100/(1+testdata[[#This Row],[mfratio]]))</f>
        <v>47.731032309837452</v>
      </c>
      <c r="P149"/>
    </row>
    <row r="150" spans="1:16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(testdata[[#This Row],[high]]+testdata[[#This Row],[low]]+testdata[[#This Row],[close]])/3</f>
        <v>235.88666666666666</v>
      </c>
      <c r="I150" s="9">
        <f>IF(testdata[[#This Row],[tp]]&gt;H149,1,IF(testdata[[#This Row],[tp]]&lt;H149,-1,0))</f>
        <v>1</v>
      </c>
      <c r="J150" s="1">
        <f>IF(testdata[[#This Row],[updown]]=1,testdata[[#This Row],[tp]]*testdata[[#This Row],[volume]],0)</f>
        <v>14890932719.359999</v>
      </c>
      <c r="K150" s="1">
        <f>IF(testdata[[#This Row],[updown]]=-1,testdata[[#This Row],[tp]]*testdata[[#This Row],[volume]],0)</f>
        <v>0</v>
      </c>
      <c r="L150" s="10">
        <f t="shared" ref="L150:M150" si="134">SUM(J137:J150)</f>
        <v>94076815873.786667</v>
      </c>
      <c r="M150" s="10">
        <f t="shared" si="134"/>
        <v>95732268588.213318</v>
      </c>
      <c r="N150" s="12">
        <f>testdata[[#This Row],[14umf]]/testdata[[#This Row],[14dmf]]</f>
        <v>0.98270747430474581</v>
      </c>
      <c r="O150" s="14">
        <f>100-(100/(1+testdata[[#This Row],[mfratio]]))</f>
        <v>49.563916363877176</v>
      </c>
      <c r="P150"/>
    </row>
    <row r="151" spans="1:16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(testdata[[#This Row],[high]]+testdata[[#This Row],[low]]+testdata[[#This Row],[close]])/3</f>
        <v>236.18333333333337</v>
      </c>
      <c r="I151" s="9">
        <f>IF(testdata[[#This Row],[tp]]&gt;H150,1,IF(testdata[[#This Row],[tp]]&lt;H150,-1,0))</f>
        <v>1</v>
      </c>
      <c r="J151" s="1">
        <f>IF(testdata[[#This Row],[updown]]=1,testdata[[#This Row],[tp]]*testdata[[#This Row],[volume]],0)</f>
        <v>7925241339.0666676</v>
      </c>
      <c r="K151" s="1">
        <f>IF(testdata[[#This Row],[updown]]=-1,testdata[[#This Row],[tp]]*testdata[[#This Row],[volume]],0)</f>
        <v>0</v>
      </c>
      <c r="L151" s="10">
        <f t="shared" ref="L151:M151" si="135">SUM(J138:J151)</f>
        <v>102002057212.85333</v>
      </c>
      <c r="M151" s="10">
        <f t="shared" si="135"/>
        <v>85245414006.933334</v>
      </c>
      <c r="N151" s="12">
        <f>testdata[[#This Row],[14umf]]/testdata[[#This Row],[14dmf]]</f>
        <v>1.1965694389677914</v>
      </c>
      <c r="O151" s="14">
        <f>100-(100/(1+testdata[[#This Row],[mfratio]]))</f>
        <v>54.474464487227017</v>
      </c>
      <c r="P151"/>
    </row>
    <row r="152" spans="1:16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(testdata[[#This Row],[high]]+testdata[[#This Row],[low]]+testdata[[#This Row],[close]])/3</f>
        <v>236.14666666666668</v>
      </c>
      <c r="I152" s="9">
        <f>IF(testdata[[#This Row],[tp]]&gt;H151,1,IF(testdata[[#This Row],[tp]]&lt;H151,-1,0))</f>
        <v>-1</v>
      </c>
      <c r="J152" s="1">
        <f>IF(testdata[[#This Row],[updown]]=1,testdata[[#This Row],[tp]]*testdata[[#This Row],[volume]],0)</f>
        <v>0</v>
      </c>
      <c r="K152" s="1">
        <f>IF(testdata[[#This Row],[updown]]=-1,testdata[[#This Row],[tp]]*testdata[[#This Row],[volume]],0)</f>
        <v>15285655660</v>
      </c>
      <c r="L152" s="10">
        <f t="shared" ref="L152:M152" si="136">SUM(J139:J152)</f>
        <v>89413738578.719986</v>
      </c>
      <c r="M152" s="10">
        <f t="shared" si="136"/>
        <v>100531069666.93333</v>
      </c>
      <c r="N152" s="12">
        <f>testdata[[#This Row],[14umf]]/testdata[[#This Row],[14dmf]]</f>
        <v>0.88941397793691179</v>
      </c>
      <c r="O152" s="14">
        <f>100-(100/(1+testdata[[#This Row],[mfratio]]))</f>
        <v>47.073536468068276</v>
      </c>
      <c r="P152"/>
    </row>
    <row r="153" spans="1:16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(testdata[[#This Row],[high]]+testdata[[#This Row],[low]]+testdata[[#This Row],[close]])/3</f>
        <v>235.39333333333335</v>
      </c>
      <c r="I153" s="9">
        <f>IF(testdata[[#This Row],[tp]]&gt;H152,1,IF(testdata[[#This Row],[tp]]&lt;H152,-1,0))</f>
        <v>-1</v>
      </c>
      <c r="J153" s="1">
        <f>IF(testdata[[#This Row],[updown]]=1,testdata[[#This Row],[tp]]*testdata[[#This Row],[volume]],0)</f>
        <v>0</v>
      </c>
      <c r="K153" s="1">
        <f>IF(testdata[[#This Row],[updown]]=-1,testdata[[#This Row],[tp]]*testdata[[#This Row],[volume]],0)</f>
        <v>15462355329.386667</v>
      </c>
      <c r="L153" s="10">
        <f t="shared" ref="L153:M153" si="137">SUM(J140:J153)</f>
        <v>77771528760.360001</v>
      </c>
      <c r="M153" s="10">
        <f t="shared" si="137"/>
        <v>115993424996.32001</v>
      </c>
      <c r="N153" s="12">
        <f>testdata[[#This Row],[14umf]]/testdata[[#This Row],[14dmf]]</f>
        <v>0.67048221709831712</v>
      </c>
      <c r="O153" s="14">
        <f>100-(100/(1+testdata[[#This Row],[mfratio]]))</f>
        <v>40.137046071820322</v>
      </c>
      <c r="P153"/>
    </row>
    <row r="154" spans="1:16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(testdata[[#This Row],[high]]+testdata[[#This Row],[low]]+testdata[[#This Row],[close]])/3</f>
        <v>233.25666666666666</v>
      </c>
      <c r="I154" s="9">
        <f>IF(testdata[[#This Row],[tp]]&gt;H153,1,IF(testdata[[#This Row],[tp]]&lt;H153,-1,0))</f>
        <v>-1</v>
      </c>
      <c r="J154" s="1">
        <f>IF(testdata[[#This Row],[updown]]=1,testdata[[#This Row],[tp]]*testdata[[#This Row],[volume]],0)</f>
        <v>0</v>
      </c>
      <c r="K154" s="1">
        <f>IF(testdata[[#This Row],[updown]]=-1,testdata[[#This Row],[tp]]*testdata[[#This Row],[volume]],0)</f>
        <v>29473250615.653332</v>
      </c>
      <c r="L154" s="10">
        <f t="shared" ref="L154:M154" si="138">SUM(J141:J154)</f>
        <v>77771528760.360001</v>
      </c>
      <c r="M154" s="10">
        <f t="shared" si="138"/>
        <v>123585474474.80002</v>
      </c>
      <c r="N154" s="12">
        <f>testdata[[#This Row],[14umf]]/testdata[[#This Row],[14dmf]]</f>
        <v>0.62929344318873159</v>
      </c>
      <c r="O154" s="14">
        <f>100-(100/(1+testdata[[#This Row],[mfratio]]))</f>
        <v>38.623701937762995</v>
      </c>
      <c r="P154"/>
    </row>
    <row r="155" spans="1:16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(testdata[[#This Row],[high]]+testdata[[#This Row],[low]]+testdata[[#This Row],[close]])/3</f>
        <v>232.86666666666667</v>
      </c>
      <c r="I155" s="9">
        <f>IF(testdata[[#This Row],[tp]]&gt;H154,1,IF(testdata[[#This Row],[tp]]&lt;H154,-1,0))</f>
        <v>-1</v>
      </c>
      <c r="J155" s="1">
        <f>IF(testdata[[#This Row],[updown]]=1,testdata[[#This Row],[tp]]*testdata[[#This Row],[volume]],0)</f>
        <v>0</v>
      </c>
      <c r="K155" s="1">
        <f>IF(testdata[[#This Row],[updown]]=-1,testdata[[#This Row],[tp]]*testdata[[#This Row],[volume]],0)</f>
        <v>18285033446.400002</v>
      </c>
      <c r="L155" s="10">
        <f t="shared" ref="L155:M155" si="139">SUM(J142:J155)</f>
        <v>66270189059.239998</v>
      </c>
      <c r="M155" s="10">
        <f t="shared" si="139"/>
        <v>141870507921.20001</v>
      </c>
      <c r="N155" s="12">
        <f>testdata[[#This Row],[14umf]]/testdata[[#This Row],[14dmf]]</f>
        <v>0.4671174441417299</v>
      </c>
      <c r="O155" s="14">
        <f>100-(100/(1+testdata[[#This Row],[mfratio]]))</f>
        <v>31.839130943943999</v>
      </c>
      <c r="P155"/>
    </row>
    <row r="156" spans="1:16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(testdata[[#This Row],[high]]+testdata[[#This Row],[low]]+testdata[[#This Row],[close]])/3</f>
        <v>234.83666666666667</v>
      </c>
      <c r="I156" s="9">
        <f>IF(testdata[[#This Row],[tp]]&gt;H155,1,IF(testdata[[#This Row],[tp]]&lt;H155,-1,0))</f>
        <v>1</v>
      </c>
      <c r="J156" s="1">
        <f>IF(testdata[[#This Row],[updown]]=1,testdata[[#This Row],[tp]]*testdata[[#This Row],[volume]],0)</f>
        <v>18051067941.600002</v>
      </c>
      <c r="K156" s="1">
        <f>IF(testdata[[#This Row],[updown]]=-1,testdata[[#This Row],[tp]]*testdata[[#This Row],[volume]],0)</f>
        <v>0</v>
      </c>
      <c r="L156" s="10">
        <f t="shared" ref="L156:M156" si="140">SUM(J143:J156)</f>
        <v>70731782428.546661</v>
      </c>
      <c r="M156" s="10">
        <f t="shared" si="140"/>
        <v>141870507921.20001</v>
      </c>
      <c r="N156" s="12">
        <f>testdata[[#This Row],[14umf]]/testdata[[#This Row],[14dmf]]</f>
        <v>0.49856579401149137</v>
      </c>
      <c r="O156" s="14">
        <f>100-(100/(1+testdata[[#This Row],[mfratio]]))</f>
        <v>33.269529840053735</v>
      </c>
      <c r="P156"/>
    </row>
    <row r="157" spans="1:16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(testdata[[#This Row],[high]]+testdata[[#This Row],[low]]+testdata[[#This Row],[close]])/3</f>
        <v>235.09</v>
      </c>
      <c r="I157" s="9">
        <f>IF(testdata[[#This Row],[tp]]&gt;H156,1,IF(testdata[[#This Row],[tp]]&lt;H156,-1,0))</f>
        <v>1</v>
      </c>
      <c r="J157" s="1">
        <f>IF(testdata[[#This Row],[updown]]=1,testdata[[#This Row],[tp]]*testdata[[#This Row],[volume]],0)</f>
        <v>13620414031.800001</v>
      </c>
      <c r="K157" s="1">
        <f>IF(testdata[[#This Row],[updown]]=-1,testdata[[#This Row],[tp]]*testdata[[#This Row],[volume]],0)</f>
        <v>0</v>
      </c>
      <c r="L157" s="10">
        <f t="shared" ref="L157:M157" si="141">SUM(J144:J157)</f>
        <v>84352196460.346664</v>
      </c>
      <c r="M157" s="10">
        <f t="shared" si="141"/>
        <v>130097939762.69336</v>
      </c>
      <c r="N157" s="12">
        <f>testdata[[#This Row],[14umf]]/testdata[[#This Row],[14dmf]]</f>
        <v>0.64837457544839106</v>
      </c>
      <c r="O157" s="14">
        <f>100-(100/(1+testdata[[#This Row],[mfratio]]))</f>
        <v>39.334177140655072</v>
      </c>
      <c r="P157"/>
    </row>
    <row r="158" spans="1:16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(testdata[[#This Row],[high]]+testdata[[#This Row],[low]]+testdata[[#This Row],[close]])/3</f>
        <v>235.50333333333333</v>
      </c>
      <c r="I158" s="9">
        <f>IF(testdata[[#This Row],[tp]]&gt;H157,1,IF(testdata[[#This Row],[tp]]&lt;H157,-1,0))</f>
        <v>1</v>
      </c>
      <c r="J158" s="1">
        <f>IF(testdata[[#This Row],[updown]]=1,testdata[[#This Row],[tp]]*testdata[[#This Row],[volume]],0)</f>
        <v>14008126376.16</v>
      </c>
      <c r="K158" s="1">
        <f>IF(testdata[[#This Row],[updown]]=-1,testdata[[#This Row],[tp]]*testdata[[#This Row],[volume]],0)</f>
        <v>0</v>
      </c>
      <c r="L158" s="10">
        <f t="shared" ref="L158:M158" si="142">SUM(J145:J158)</f>
        <v>98360322836.506668</v>
      </c>
      <c r="M158" s="10">
        <f t="shared" si="142"/>
        <v>112621340051.28</v>
      </c>
      <c r="N158" s="12">
        <f>testdata[[#This Row],[14umf]]/testdata[[#This Row],[14dmf]]</f>
        <v>0.87337198076066358</v>
      </c>
      <c r="O158" s="14">
        <f>100-(100/(1+testdata[[#This Row],[mfratio]]))</f>
        <v>46.620318320659401</v>
      </c>
      <c r="P158"/>
    </row>
    <row r="159" spans="1:16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(testdata[[#This Row],[high]]+testdata[[#This Row],[low]]+testdata[[#This Row],[close]])/3</f>
        <v>232.90333333333331</v>
      </c>
      <c r="I159" s="9">
        <f>IF(testdata[[#This Row],[tp]]&gt;H158,1,IF(testdata[[#This Row],[tp]]&lt;H158,-1,0))</f>
        <v>-1</v>
      </c>
      <c r="J159" s="1">
        <f>IF(testdata[[#This Row],[updown]]=1,testdata[[#This Row],[tp]]*testdata[[#This Row],[volume]],0)</f>
        <v>0</v>
      </c>
      <c r="K159" s="1">
        <f>IF(testdata[[#This Row],[updown]]=-1,testdata[[#This Row],[tp]]*testdata[[#This Row],[volume]],0)</f>
        <v>31385371259.039997</v>
      </c>
      <c r="L159" s="10">
        <f t="shared" ref="L159:M159" si="143">SUM(J146:J159)</f>
        <v>98360322836.506668</v>
      </c>
      <c r="M159" s="10">
        <f t="shared" si="143"/>
        <v>131649961888.34666</v>
      </c>
      <c r="N159" s="12">
        <f>testdata[[#This Row],[14umf]]/testdata[[#This Row],[14dmf]]</f>
        <v>0.74713521694694307</v>
      </c>
      <c r="O159" s="14">
        <f>100-(100/(1+testdata[[#This Row],[mfratio]]))</f>
        <v>42.763445536432805</v>
      </c>
      <c r="P159"/>
    </row>
    <row r="160" spans="1:16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(testdata[[#This Row],[high]]+testdata[[#This Row],[low]]+testdata[[#This Row],[close]])/3</f>
        <v>231.73</v>
      </c>
      <c r="I160" s="9">
        <f>IF(testdata[[#This Row],[tp]]&gt;H159,1,IF(testdata[[#This Row],[tp]]&lt;H159,-1,0))</f>
        <v>-1</v>
      </c>
      <c r="J160" s="1">
        <f>IF(testdata[[#This Row],[updown]]=1,testdata[[#This Row],[tp]]*testdata[[#This Row],[volume]],0)</f>
        <v>0</v>
      </c>
      <c r="K160" s="1">
        <f>IF(testdata[[#This Row],[updown]]=-1,testdata[[#This Row],[tp]]*testdata[[#This Row],[volume]],0)</f>
        <v>33234115955.84</v>
      </c>
      <c r="L160" s="10">
        <f t="shared" ref="L160:M160" si="144">SUM(J147:J160)</f>
        <v>82103028477.520004</v>
      </c>
      <c r="M160" s="10">
        <f t="shared" si="144"/>
        <v>164884077844.18668</v>
      </c>
      <c r="N160" s="12">
        <f>testdata[[#This Row],[14umf]]/testdata[[#This Row],[14dmf]]</f>
        <v>0.49794394674727965</v>
      </c>
      <c r="O160" s="14">
        <f>100-(100/(1+testdata[[#This Row],[mfratio]]))</f>
        <v>33.241827761882774</v>
      </c>
      <c r="P160"/>
    </row>
    <row r="161" spans="1:16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(testdata[[#This Row],[high]]+testdata[[#This Row],[low]]+testdata[[#This Row],[close]])/3</f>
        <v>231.35666666666668</v>
      </c>
      <c r="I161" s="9">
        <f>IF(testdata[[#This Row],[tp]]&gt;H160,1,IF(testdata[[#This Row],[tp]]&lt;H160,-1,0))</f>
        <v>-1</v>
      </c>
      <c r="J161" s="1">
        <f>IF(testdata[[#This Row],[updown]]=1,testdata[[#This Row],[tp]]*testdata[[#This Row],[volume]],0)</f>
        <v>0</v>
      </c>
      <c r="K161" s="1">
        <f>IF(testdata[[#This Row],[updown]]=-1,testdata[[#This Row],[tp]]*testdata[[#This Row],[volume]],0)</f>
        <v>15885594681.146667</v>
      </c>
      <c r="L161" s="10">
        <f t="shared" ref="L161:M161" si="145">SUM(J148:J161)</f>
        <v>68495782407.986679</v>
      </c>
      <c r="M161" s="10">
        <f t="shared" si="145"/>
        <v>180769672525.33334</v>
      </c>
      <c r="N161" s="12">
        <f>testdata[[#This Row],[14umf]]/testdata[[#This Row],[14dmf]]</f>
        <v>0.37891191288399095</v>
      </c>
      <c r="O161" s="14">
        <f>100-(100/(1+testdata[[#This Row],[mfratio]]))</f>
        <v>27.479051369677251</v>
      </c>
      <c r="P161"/>
    </row>
    <row r="162" spans="1:16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(testdata[[#This Row],[high]]+testdata[[#This Row],[low]]+testdata[[#This Row],[close]])/3</f>
        <v>233.48333333333332</v>
      </c>
      <c r="I162" s="9">
        <f>IF(testdata[[#This Row],[tp]]&gt;H161,1,IF(testdata[[#This Row],[tp]]&lt;H161,-1,0))</f>
        <v>1</v>
      </c>
      <c r="J162" s="1">
        <f>IF(testdata[[#This Row],[updown]]=1,testdata[[#This Row],[tp]]*testdata[[#This Row],[volume]],0)</f>
        <v>15461159864.933332</v>
      </c>
      <c r="K162" s="1">
        <f>IF(testdata[[#This Row],[updown]]=-1,testdata[[#This Row],[tp]]*testdata[[#This Row],[volume]],0)</f>
        <v>0</v>
      </c>
      <c r="L162" s="10">
        <f t="shared" ref="L162:M162" si="146">SUM(J149:J162)</f>
        <v>83956942272.920013</v>
      </c>
      <c r="M162" s="10">
        <f t="shared" si="146"/>
        <v>169102081302.77335</v>
      </c>
      <c r="N162" s="12">
        <f>testdata[[#This Row],[14umf]]/testdata[[#This Row],[14dmf]]</f>
        <v>0.49648674709447876</v>
      </c>
      <c r="O162" s="14">
        <f>100-(100/(1+testdata[[#This Row],[mfratio]]))</f>
        <v>33.176822184255116</v>
      </c>
      <c r="P162"/>
    </row>
    <row r="163" spans="1:16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(testdata[[#This Row],[high]]+testdata[[#This Row],[low]]+testdata[[#This Row],[close]])/3</f>
        <v>233.2166666666667</v>
      </c>
      <c r="I163" s="9">
        <f>IF(testdata[[#This Row],[tp]]&gt;H162,1,IF(testdata[[#This Row],[tp]]&lt;H162,-1,0))</f>
        <v>-1</v>
      </c>
      <c r="J163" s="1">
        <f>IF(testdata[[#This Row],[updown]]=1,testdata[[#This Row],[tp]]*testdata[[#This Row],[volume]],0)</f>
        <v>0</v>
      </c>
      <c r="K163" s="1">
        <f>IF(testdata[[#This Row],[updown]]=-1,testdata[[#This Row],[tp]]*testdata[[#This Row],[volume]],0)</f>
        <v>12279406025.600002</v>
      </c>
      <c r="L163" s="10">
        <f t="shared" ref="L163:M163" si="147">SUM(J150:J163)</f>
        <v>83956942272.920013</v>
      </c>
      <c r="M163" s="10">
        <f t="shared" si="147"/>
        <v>171290782973.06668</v>
      </c>
      <c r="N163" s="12">
        <f>testdata[[#This Row],[14umf]]/testdata[[#This Row],[14dmf]]</f>
        <v>0.49014279003045474</v>
      </c>
      <c r="O163" s="14">
        <f>100-(100/(1+testdata[[#This Row],[mfratio]]))</f>
        <v>32.892337117601826</v>
      </c>
      <c r="P163"/>
    </row>
    <row r="164" spans="1:16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(testdata[[#This Row],[high]]+testdata[[#This Row],[low]]+testdata[[#This Row],[close]])/3</f>
        <v>232.9433333333333</v>
      </c>
      <c r="I164" s="9">
        <f>IF(testdata[[#This Row],[tp]]&gt;H163,1,IF(testdata[[#This Row],[tp]]&lt;H163,-1,0))</f>
        <v>-1</v>
      </c>
      <c r="J164" s="1">
        <f>IF(testdata[[#This Row],[updown]]=1,testdata[[#This Row],[tp]]*testdata[[#This Row],[volume]],0)</f>
        <v>0</v>
      </c>
      <c r="K164" s="1">
        <f>IF(testdata[[#This Row],[updown]]=-1,testdata[[#This Row],[tp]]*testdata[[#This Row],[volume]],0)</f>
        <v>12396410262.866665</v>
      </c>
      <c r="L164" s="10">
        <f t="shared" ref="L164:M164" si="148">SUM(J151:J164)</f>
        <v>69066009553.560013</v>
      </c>
      <c r="M164" s="10">
        <f t="shared" si="148"/>
        <v>183687193235.93335</v>
      </c>
      <c r="N164" s="12">
        <f>testdata[[#This Row],[14umf]]/testdata[[#This Row],[14dmf]]</f>
        <v>0.37599795792431512</v>
      </c>
      <c r="O164" s="14">
        <f>100-(100/(1+testdata[[#This Row],[mfratio]]))</f>
        <v>27.325473541509169</v>
      </c>
      <c r="P164"/>
    </row>
    <row r="165" spans="1:16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(testdata[[#This Row],[high]]+testdata[[#This Row],[low]]+testdata[[#This Row],[close]])/3</f>
        <v>233.4666666666667</v>
      </c>
      <c r="I165" s="9">
        <f>IF(testdata[[#This Row],[tp]]&gt;H164,1,IF(testdata[[#This Row],[tp]]&lt;H164,-1,0))</f>
        <v>1</v>
      </c>
      <c r="J165" s="1">
        <f>IF(testdata[[#This Row],[updown]]=1,testdata[[#This Row],[tp]]*testdata[[#This Row],[volume]],0)</f>
        <v>15779787872.000002</v>
      </c>
      <c r="K165" s="1">
        <f>IF(testdata[[#This Row],[updown]]=-1,testdata[[#This Row],[tp]]*testdata[[#This Row],[volume]],0)</f>
        <v>0</v>
      </c>
      <c r="L165" s="10">
        <f t="shared" ref="L165:M165" si="149">SUM(J152:J165)</f>
        <v>76920556086.493332</v>
      </c>
      <c r="M165" s="10">
        <f t="shared" si="149"/>
        <v>183687193235.93335</v>
      </c>
      <c r="N165" s="12">
        <f>testdata[[#This Row],[14umf]]/testdata[[#This Row],[14dmf]]</f>
        <v>0.41875840515290719</v>
      </c>
      <c r="O165" s="14">
        <f>100-(100/(1+testdata[[#This Row],[mfratio]]))</f>
        <v>29.515836074132395</v>
      </c>
      <c r="P165"/>
    </row>
    <row r="166" spans="1:16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(testdata[[#This Row],[high]]+testdata[[#This Row],[low]]+testdata[[#This Row],[close]])/3</f>
        <v>233.24666666666667</v>
      </c>
      <c r="I166" s="9">
        <f>IF(testdata[[#This Row],[tp]]&gt;H165,1,IF(testdata[[#This Row],[tp]]&lt;H165,-1,0))</f>
        <v>-1</v>
      </c>
      <c r="J166" s="1">
        <f>IF(testdata[[#This Row],[updown]]=1,testdata[[#This Row],[tp]]*testdata[[#This Row],[volume]],0)</f>
        <v>0</v>
      </c>
      <c r="K166" s="1">
        <f>IF(testdata[[#This Row],[updown]]=-1,testdata[[#This Row],[tp]]*testdata[[#This Row],[volume]],0)</f>
        <v>9923258315.4933338</v>
      </c>
      <c r="L166" s="10">
        <f t="shared" ref="L166:M166" si="150">SUM(J153:J166)</f>
        <v>76920556086.493332</v>
      </c>
      <c r="M166" s="10">
        <f t="shared" si="150"/>
        <v>178324795891.4267</v>
      </c>
      <c r="N166" s="12">
        <f>testdata[[#This Row],[14umf]]/testdata[[#This Row],[14dmf]]</f>
        <v>0.43135087132429145</v>
      </c>
      <c r="O166" s="14">
        <f>100-(100/(1+testdata[[#This Row],[mfratio]]))</f>
        <v>30.135928231573573</v>
      </c>
      <c r="P166"/>
    </row>
    <row r="167" spans="1:16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(testdata[[#This Row],[high]]+testdata[[#This Row],[low]]+testdata[[#This Row],[close]])/3</f>
        <v>232.94666666666669</v>
      </c>
      <c r="I167" s="9">
        <f>IF(testdata[[#This Row],[tp]]&gt;H166,1,IF(testdata[[#This Row],[tp]]&lt;H166,-1,0))</f>
        <v>-1</v>
      </c>
      <c r="J167" s="1">
        <f>IF(testdata[[#This Row],[updown]]=1,testdata[[#This Row],[tp]]*testdata[[#This Row],[volume]],0)</f>
        <v>0</v>
      </c>
      <c r="K167" s="1">
        <f>IF(testdata[[#This Row],[updown]]=-1,testdata[[#This Row],[tp]]*testdata[[#This Row],[volume]],0)</f>
        <v>12492855190.400002</v>
      </c>
      <c r="L167" s="10">
        <f t="shared" ref="L167:M167" si="151">SUM(J154:J167)</f>
        <v>76920556086.493332</v>
      </c>
      <c r="M167" s="10">
        <f t="shared" si="151"/>
        <v>175355295752.44</v>
      </c>
      <c r="N167" s="12">
        <f>testdata[[#This Row],[14umf]]/testdata[[#This Row],[14dmf]]</f>
        <v>0.43865544953422381</v>
      </c>
      <c r="O167" s="14">
        <f>100-(100/(1+testdata[[#This Row],[mfratio]]))</f>
        <v>30.490653594385094</v>
      </c>
      <c r="P167"/>
    </row>
    <row r="168" spans="1:16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(testdata[[#This Row],[high]]+testdata[[#This Row],[low]]+testdata[[#This Row],[close]])/3</f>
        <v>234.22666666666669</v>
      </c>
      <c r="I168" s="9">
        <f>IF(testdata[[#This Row],[tp]]&gt;H167,1,IF(testdata[[#This Row],[tp]]&lt;H167,-1,0))</f>
        <v>1</v>
      </c>
      <c r="J168" s="1">
        <f>IF(testdata[[#This Row],[updown]]=1,testdata[[#This Row],[tp]]*testdata[[#This Row],[volume]],0)</f>
        <v>15237883755.306667</v>
      </c>
      <c r="K168" s="1">
        <f>IF(testdata[[#This Row],[updown]]=-1,testdata[[#This Row],[tp]]*testdata[[#This Row],[volume]],0)</f>
        <v>0</v>
      </c>
      <c r="L168" s="10">
        <f t="shared" ref="L168:M168" si="152">SUM(J155:J168)</f>
        <v>92158439841.800003</v>
      </c>
      <c r="M168" s="10">
        <f t="shared" si="152"/>
        <v>145882045136.78668</v>
      </c>
      <c r="N168" s="12">
        <f>testdata[[#This Row],[14umf]]/testdata[[#This Row],[14dmf]]</f>
        <v>0.6317325737748426</v>
      </c>
      <c r="O168" s="14">
        <f>100-(100/(1+testdata[[#This Row],[mfratio]]))</f>
        <v>38.715447857573587</v>
      </c>
      <c r="P168"/>
    </row>
    <row r="169" spans="1:16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(testdata[[#This Row],[high]]+testdata[[#This Row],[low]]+testdata[[#This Row],[close]])/3</f>
        <v>235.61333333333334</v>
      </c>
      <c r="I169" s="9">
        <f>IF(testdata[[#This Row],[tp]]&gt;H168,1,IF(testdata[[#This Row],[tp]]&lt;H168,-1,0))</f>
        <v>1</v>
      </c>
      <c r="J169" s="1">
        <f>IF(testdata[[#This Row],[updown]]=1,testdata[[#This Row],[tp]]*testdata[[#This Row],[volume]],0)</f>
        <v>25650413090.133335</v>
      </c>
      <c r="K169" s="1">
        <f>IF(testdata[[#This Row],[updown]]=-1,testdata[[#This Row],[tp]]*testdata[[#This Row],[volume]],0)</f>
        <v>0</v>
      </c>
      <c r="L169" s="10">
        <f t="shared" ref="L169:M169" si="153">SUM(J156:J169)</f>
        <v>117808852931.93333</v>
      </c>
      <c r="M169" s="10">
        <f t="shared" si="153"/>
        <v>127597011690.38669</v>
      </c>
      <c r="N169" s="12">
        <f>testdata[[#This Row],[14umf]]/testdata[[#This Row],[14dmf]]</f>
        <v>0.92328849532774127</v>
      </c>
      <c r="O169" s="14">
        <f>100-(100/(1+testdata[[#This Row],[mfratio]]))</f>
        <v>48.005720284330344</v>
      </c>
      <c r="P169"/>
    </row>
    <row r="170" spans="1:16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(testdata[[#This Row],[high]]+testdata[[#This Row],[low]]+testdata[[#This Row],[close]])/3</f>
        <v>236.41333333333333</v>
      </c>
      <c r="I170" s="9">
        <f>IF(testdata[[#This Row],[tp]]&gt;H169,1,IF(testdata[[#This Row],[tp]]&lt;H169,-1,0))</f>
        <v>1</v>
      </c>
      <c r="J170" s="1">
        <f>IF(testdata[[#This Row],[updown]]=1,testdata[[#This Row],[tp]]*testdata[[#This Row],[volume]],0)</f>
        <v>15374234251.786667</v>
      </c>
      <c r="K170" s="1">
        <f>IF(testdata[[#This Row],[updown]]=-1,testdata[[#This Row],[tp]]*testdata[[#This Row],[volume]],0)</f>
        <v>0</v>
      </c>
      <c r="L170" s="10">
        <f t="shared" ref="L170:M170" si="154">SUM(J157:J170)</f>
        <v>115132019242.12</v>
      </c>
      <c r="M170" s="10">
        <f t="shared" si="154"/>
        <v>127597011690.38669</v>
      </c>
      <c r="N170" s="12">
        <f>testdata[[#This Row],[14umf]]/testdata[[#This Row],[14dmf]]</f>
        <v>0.90230968356443242</v>
      </c>
      <c r="O170" s="14">
        <f>100-(100/(1+testdata[[#This Row],[mfratio]]))</f>
        <v>47.432323525459815</v>
      </c>
      <c r="P170"/>
    </row>
    <row r="171" spans="1:16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(testdata[[#This Row],[high]]+testdata[[#This Row],[low]]+testdata[[#This Row],[close]])/3</f>
        <v>234.73000000000002</v>
      </c>
      <c r="I171" s="9">
        <f>IF(testdata[[#This Row],[tp]]&gt;H170,1,IF(testdata[[#This Row],[tp]]&lt;H170,-1,0))</f>
        <v>-1</v>
      </c>
      <c r="J171" s="1">
        <f>IF(testdata[[#This Row],[updown]]=1,testdata[[#This Row],[tp]]*testdata[[#This Row],[volume]],0)</f>
        <v>0</v>
      </c>
      <c r="K171" s="1">
        <f>IF(testdata[[#This Row],[updown]]=-1,testdata[[#This Row],[tp]]*testdata[[#This Row],[volume]],0)</f>
        <v>22500382161.200001</v>
      </c>
      <c r="L171" s="10">
        <f t="shared" ref="L171:M171" si="155">SUM(J158:J171)</f>
        <v>101511605210.31999</v>
      </c>
      <c r="M171" s="10">
        <f t="shared" si="155"/>
        <v>150097393851.5867</v>
      </c>
      <c r="N171" s="12">
        <f>testdata[[#This Row],[14umf]]/testdata[[#This Row],[14dmf]]</f>
        <v>0.67630491513192181</v>
      </c>
      <c r="O171" s="14">
        <f>100-(100/(1+testdata[[#This Row],[mfratio]]))</f>
        <v>40.344981931804334</v>
      </c>
      <c r="P171"/>
    </row>
    <row r="172" spans="1:16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(testdata[[#This Row],[high]]+testdata[[#This Row],[low]]+testdata[[#This Row],[close]])/3</f>
        <v>235.32666666666668</v>
      </c>
      <c r="I172" s="9">
        <f>IF(testdata[[#This Row],[tp]]&gt;H171,1,IF(testdata[[#This Row],[tp]]&lt;H171,-1,0))</f>
        <v>1</v>
      </c>
      <c r="J172" s="1">
        <f>IF(testdata[[#This Row],[updown]]=1,testdata[[#This Row],[tp]]*testdata[[#This Row],[volume]],0)</f>
        <v>14294109784.240002</v>
      </c>
      <c r="K172" s="1">
        <f>IF(testdata[[#This Row],[updown]]=-1,testdata[[#This Row],[tp]]*testdata[[#This Row],[volume]],0)</f>
        <v>0</v>
      </c>
      <c r="L172" s="10">
        <f t="shared" ref="L172:M172" si="156">SUM(J159:J172)</f>
        <v>101797588618.40001</v>
      </c>
      <c r="M172" s="10">
        <f t="shared" si="156"/>
        <v>150097393851.5867</v>
      </c>
      <c r="N172" s="12">
        <f>testdata[[#This Row],[14umf]]/testdata[[#This Row],[14dmf]]</f>
        <v>0.67821023407678505</v>
      </c>
      <c r="O172" s="14">
        <f>100-(100/(1+testdata[[#This Row],[mfratio]]))</f>
        <v>40.41270993975801</v>
      </c>
      <c r="P172"/>
    </row>
    <row r="173" spans="1:16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(testdata[[#This Row],[high]]+testdata[[#This Row],[low]]+testdata[[#This Row],[close]])/3</f>
        <v>235.36666666666667</v>
      </c>
      <c r="I173" s="9">
        <f>IF(testdata[[#This Row],[tp]]&gt;H172,1,IF(testdata[[#This Row],[tp]]&lt;H172,-1,0))</f>
        <v>1</v>
      </c>
      <c r="J173" s="1">
        <f>IF(testdata[[#This Row],[updown]]=1,testdata[[#This Row],[tp]]*testdata[[#This Row],[volume]],0)</f>
        <v>14325632649.733334</v>
      </c>
      <c r="K173" s="1">
        <f>IF(testdata[[#This Row],[updown]]=-1,testdata[[#This Row],[tp]]*testdata[[#This Row],[volume]],0)</f>
        <v>0</v>
      </c>
      <c r="L173" s="10">
        <f t="shared" ref="L173:M173" si="157">SUM(J160:J173)</f>
        <v>116123221268.13335</v>
      </c>
      <c r="M173" s="10">
        <f t="shared" si="157"/>
        <v>118712022592.54668</v>
      </c>
      <c r="N173" s="12">
        <f>testdata[[#This Row],[14umf]]/testdata[[#This Row],[14dmf]]</f>
        <v>0.97819259357328259</v>
      </c>
      <c r="O173" s="14">
        <f>100-(100/(1+testdata[[#This Row],[mfratio]]))</f>
        <v>49.448804770132973</v>
      </c>
      <c r="P173"/>
    </row>
    <row r="174" spans="1:16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(testdata[[#This Row],[high]]+testdata[[#This Row],[low]]+testdata[[#This Row],[close]])/3</f>
        <v>235.19333333333336</v>
      </c>
      <c r="I174" s="9">
        <f>IF(testdata[[#This Row],[tp]]&gt;H173,1,IF(testdata[[#This Row],[tp]]&lt;H173,-1,0))</f>
        <v>-1</v>
      </c>
      <c r="J174" s="1">
        <f>IF(testdata[[#This Row],[updown]]=1,testdata[[#This Row],[tp]]*testdata[[#This Row],[volume]],0)</f>
        <v>0</v>
      </c>
      <c r="K174" s="1">
        <f>IF(testdata[[#This Row],[updown]]=-1,testdata[[#This Row],[tp]]*testdata[[#This Row],[volume]],0)</f>
        <v>15745265123.386669</v>
      </c>
      <c r="L174" s="10">
        <f t="shared" ref="L174:M174" si="158">SUM(J161:J174)</f>
        <v>116123221268.13335</v>
      </c>
      <c r="M174" s="10">
        <f t="shared" si="158"/>
        <v>101223171760.09334</v>
      </c>
      <c r="N174" s="12">
        <f>testdata[[#This Row],[14umf]]/testdata[[#This Row],[14dmf]]</f>
        <v>1.1471999864157021</v>
      </c>
      <c r="O174" s="14">
        <f>100-(100/(1+testdata[[#This Row],[mfratio]]))</f>
        <v>53.427719526522104</v>
      </c>
      <c r="P174"/>
    </row>
    <row r="175" spans="1:16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(testdata[[#This Row],[high]]+testdata[[#This Row],[low]]+testdata[[#This Row],[close]])/3</f>
        <v>237.27333333333334</v>
      </c>
      <c r="I175" s="9">
        <f>IF(testdata[[#This Row],[tp]]&gt;H174,1,IF(testdata[[#This Row],[tp]]&lt;H174,-1,0))</f>
        <v>1</v>
      </c>
      <c r="J175" s="1">
        <f>IF(testdata[[#This Row],[updown]]=1,testdata[[#This Row],[tp]]*testdata[[#This Row],[volume]],0)</f>
        <v>17758823237.226665</v>
      </c>
      <c r="K175" s="1">
        <f>IF(testdata[[#This Row],[updown]]=-1,testdata[[#This Row],[tp]]*testdata[[#This Row],[volume]],0)</f>
        <v>0</v>
      </c>
      <c r="L175" s="10">
        <f t="shared" ref="L175:M175" si="159">SUM(J162:J175)</f>
        <v>133882044505.36002</v>
      </c>
      <c r="M175" s="10">
        <f t="shared" si="159"/>
        <v>85337577078.946671</v>
      </c>
      <c r="N175" s="12">
        <f>testdata[[#This Row],[14umf]]/testdata[[#This Row],[14dmf]]</f>
        <v>1.5688521878410535</v>
      </c>
      <c r="O175" s="14">
        <f>100-(100/(1+testdata[[#This Row],[mfratio]]))</f>
        <v>61.072108207189906</v>
      </c>
      <c r="P175"/>
    </row>
    <row r="176" spans="1:16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(testdata[[#This Row],[high]]+testdata[[#This Row],[low]]+testdata[[#This Row],[close]])/3</f>
        <v>238.23333333333332</v>
      </c>
      <c r="I176" s="9">
        <f>IF(testdata[[#This Row],[tp]]&gt;H175,1,IF(testdata[[#This Row],[tp]]&lt;H175,-1,0))</f>
        <v>1</v>
      </c>
      <c r="J176" s="1">
        <f>IF(testdata[[#This Row],[updown]]=1,testdata[[#This Row],[tp]]*testdata[[#This Row],[volume]],0)</f>
        <v>14215605033.466665</v>
      </c>
      <c r="K176" s="1">
        <f>IF(testdata[[#This Row],[updown]]=-1,testdata[[#This Row],[tp]]*testdata[[#This Row],[volume]],0)</f>
        <v>0</v>
      </c>
      <c r="L176" s="10">
        <f t="shared" ref="L176:M176" si="160">SUM(J163:J176)</f>
        <v>132636489673.89334</v>
      </c>
      <c r="M176" s="10">
        <f t="shared" si="160"/>
        <v>85337577078.946671</v>
      </c>
      <c r="N176" s="12">
        <f>testdata[[#This Row],[14umf]]/testdata[[#This Row],[14dmf]]</f>
        <v>1.554256568020322</v>
      </c>
      <c r="O176" s="14">
        <f>100-(100/(1+testdata[[#This Row],[mfratio]]))</f>
        <v>60.849665122910871</v>
      </c>
      <c r="P176"/>
    </row>
    <row r="177" spans="1:16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(testdata[[#This Row],[high]]+testdata[[#This Row],[low]]+testdata[[#This Row],[close]])/3</f>
        <v>238.36333333333332</v>
      </c>
      <c r="I177" s="9">
        <f>IF(testdata[[#This Row],[tp]]&gt;H176,1,IF(testdata[[#This Row],[tp]]&lt;H176,-1,0))</f>
        <v>1</v>
      </c>
      <c r="J177" s="1">
        <f>IF(testdata[[#This Row],[updown]]=1,testdata[[#This Row],[tp]]*testdata[[#This Row],[volume]],0)</f>
        <v>14806329365.866665</v>
      </c>
      <c r="K177" s="1">
        <f>IF(testdata[[#This Row],[updown]]=-1,testdata[[#This Row],[tp]]*testdata[[#This Row],[volume]],0)</f>
        <v>0</v>
      </c>
      <c r="L177" s="10">
        <f t="shared" ref="L177:M177" si="161">SUM(J164:J177)</f>
        <v>147442819039.76001</v>
      </c>
      <c r="M177" s="10">
        <f t="shared" si="161"/>
        <v>73058171053.34668</v>
      </c>
      <c r="N177" s="12">
        <f>testdata[[#This Row],[14umf]]/testdata[[#This Row],[14dmf]]</f>
        <v>2.0181564486756458</v>
      </c>
      <c r="O177" s="14">
        <f>100-(100/(1+testdata[[#This Row],[mfratio]]))</f>
        <v>66.86719137973131</v>
      </c>
      <c r="P177"/>
    </row>
    <row r="178" spans="1:16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(testdata[[#This Row],[high]]+testdata[[#This Row],[low]]+testdata[[#This Row],[close]])/3</f>
        <v>238.37666666666667</v>
      </c>
      <c r="I178" s="9">
        <f>IF(testdata[[#This Row],[tp]]&gt;H177,1,IF(testdata[[#This Row],[tp]]&lt;H177,-1,0))</f>
        <v>1</v>
      </c>
      <c r="J178" s="1">
        <f>IF(testdata[[#This Row],[updown]]=1,testdata[[#This Row],[tp]]*testdata[[#This Row],[volume]],0)</f>
        <v>23861841874.693333</v>
      </c>
      <c r="K178" s="1">
        <f>IF(testdata[[#This Row],[updown]]=-1,testdata[[#This Row],[tp]]*testdata[[#This Row],[volume]],0)</f>
        <v>0</v>
      </c>
      <c r="L178" s="10">
        <f t="shared" ref="L178:M178" si="162">SUM(J165:J178)</f>
        <v>171304660914.45334</v>
      </c>
      <c r="M178" s="10">
        <f t="shared" si="162"/>
        <v>60661760790.480011</v>
      </c>
      <c r="N178" s="12">
        <f>testdata[[#This Row],[14umf]]/testdata[[#This Row],[14dmf]]</f>
        <v>2.8239315621932479</v>
      </c>
      <c r="O178" s="14">
        <f>100-(100/(1+testdata[[#This Row],[mfratio]]))</f>
        <v>73.848904360975496</v>
      </c>
      <c r="P178"/>
    </row>
    <row r="179" spans="1:16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(testdata[[#This Row],[high]]+testdata[[#This Row],[low]]+testdata[[#This Row],[close]])/3</f>
        <v>238.61666666666667</v>
      </c>
      <c r="I179" s="9">
        <f>IF(testdata[[#This Row],[tp]]&gt;H178,1,IF(testdata[[#This Row],[tp]]&lt;H178,-1,0))</f>
        <v>1</v>
      </c>
      <c r="J179" s="1">
        <f>IF(testdata[[#This Row],[updown]]=1,testdata[[#This Row],[tp]]*testdata[[#This Row],[volume]],0)</f>
        <v>23764473326</v>
      </c>
      <c r="K179" s="1">
        <f>IF(testdata[[#This Row],[updown]]=-1,testdata[[#This Row],[tp]]*testdata[[#This Row],[volume]],0)</f>
        <v>0</v>
      </c>
      <c r="L179" s="10">
        <f t="shared" ref="L179:M179" si="163">SUM(J166:J179)</f>
        <v>179289346368.45334</v>
      </c>
      <c r="M179" s="10">
        <f t="shared" si="163"/>
        <v>60661760790.480011</v>
      </c>
      <c r="N179" s="12">
        <f>testdata[[#This Row],[14umf]]/testdata[[#This Row],[14dmf]]</f>
        <v>2.9555579005974093</v>
      </c>
      <c r="O179" s="14">
        <f>100-(100/(1+testdata[[#This Row],[mfratio]]))</f>
        <v>74.719116111308352</v>
      </c>
      <c r="P179"/>
    </row>
    <row r="180" spans="1:16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(testdata[[#This Row],[high]]+testdata[[#This Row],[low]]+testdata[[#This Row],[close]])/3</f>
        <v>239.27666666666664</v>
      </c>
      <c r="I180" s="9">
        <f>IF(testdata[[#This Row],[tp]]&gt;H179,1,IF(testdata[[#This Row],[tp]]&lt;H179,-1,0))</f>
        <v>1</v>
      </c>
      <c r="J180" s="1">
        <f>IF(testdata[[#This Row],[updown]]=1,testdata[[#This Row],[tp]]*testdata[[#This Row],[volume]],0)</f>
        <v>11545296330.639999</v>
      </c>
      <c r="K180" s="1">
        <f>IF(testdata[[#This Row],[updown]]=-1,testdata[[#This Row],[tp]]*testdata[[#This Row],[volume]],0)</f>
        <v>0</v>
      </c>
      <c r="L180" s="10">
        <f t="shared" ref="L180:M180" si="164">SUM(J167:J180)</f>
        <v>190834642699.09332</v>
      </c>
      <c r="M180" s="10">
        <f t="shared" si="164"/>
        <v>50738502474.986679</v>
      </c>
      <c r="N180" s="12">
        <f>testdata[[#This Row],[14umf]]/testdata[[#This Row],[14dmf]]</f>
        <v>3.7611406208366502</v>
      </c>
      <c r="O180" s="14">
        <f>100-(100/(1+testdata[[#This Row],[mfratio]]))</f>
        <v>78.996629597042329</v>
      </c>
      <c r="P180"/>
    </row>
    <row r="181" spans="1:16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(testdata[[#This Row],[high]]+testdata[[#This Row],[low]]+testdata[[#This Row],[close]])/3</f>
        <v>239.43999999999997</v>
      </c>
      <c r="I181" s="9">
        <f>IF(testdata[[#This Row],[tp]]&gt;H180,1,IF(testdata[[#This Row],[tp]]&lt;H180,-1,0))</f>
        <v>1</v>
      </c>
      <c r="J181" s="1">
        <f>IF(testdata[[#This Row],[updown]]=1,testdata[[#This Row],[tp]]*testdata[[#This Row],[volume]],0)</f>
        <v>11771298518.719999</v>
      </c>
      <c r="K181" s="1">
        <f>IF(testdata[[#This Row],[updown]]=-1,testdata[[#This Row],[tp]]*testdata[[#This Row],[volume]],0)</f>
        <v>0</v>
      </c>
      <c r="L181" s="10">
        <f t="shared" ref="L181:M181" si="165">SUM(J168:J181)</f>
        <v>202605941217.81332</v>
      </c>
      <c r="M181" s="10">
        <f t="shared" si="165"/>
        <v>38245647284.58667</v>
      </c>
      <c r="N181" s="12">
        <f>testdata[[#This Row],[14umf]]/testdata[[#This Row],[14dmf]]</f>
        <v>5.2974901878432918</v>
      </c>
      <c r="O181" s="14">
        <f>100-(100/(1+testdata[[#This Row],[mfratio]]))</f>
        <v>84.120658068981115</v>
      </c>
      <c r="P181"/>
    </row>
    <row r="182" spans="1:16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(testdata[[#This Row],[high]]+testdata[[#This Row],[low]]+testdata[[#This Row],[close]])/3</f>
        <v>239.29</v>
      </c>
      <c r="I182" s="9">
        <f>IF(testdata[[#This Row],[tp]]&gt;H181,1,IF(testdata[[#This Row],[tp]]&lt;H181,-1,0))</f>
        <v>-1</v>
      </c>
      <c r="J182" s="1">
        <f>IF(testdata[[#This Row],[updown]]=1,testdata[[#This Row],[tp]]*testdata[[#This Row],[volume]],0)</f>
        <v>0</v>
      </c>
      <c r="K182" s="1">
        <f>IF(testdata[[#This Row],[updown]]=-1,testdata[[#This Row],[tp]]*testdata[[#This Row],[volume]],0)</f>
        <v>14876937833.559999</v>
      </c>
      <c r="L182" s="10">
        <f t="shared" ref="L182:M182" si="166">SUM(J169:J182)</f>
        <v>187368057462.50668</v>
      </c>
      <c r="M182" s="10">
        <f t="shared" si="166"/>
        <v>53122585118.146667</v>
      </c>
      <c r="N182" s="12">
        <f>testdata[[#This Row],[14umf]]/testdata[[#This Row],[14dmf]]</f>
        <v>3.527088469919017</v>
      </c>
      <c r="O182" s="14">
        <f>100-(100/(1+testdata[[#This Row],[mfratio]]))</f>
        <v>77.910747566683</v>
      </c>
      <c r="P182"/>
    </row>
    <row r="183" spans="1:16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(testdata[[#This Row],[high]]+testdata[[#This Row],[low]]+testdata[[#This Row],[close]])/3</f>
        <v>239.09666666666666</v>
      </c>
      <c r="I183" s="9">
        <f>IF(testdata[[#This Row],[tp]]&gt;H182,1,IF(testdata[[#This Row],[tp]]&lt;H182,-1,0))</f>
        <v>-1</v>
      </c>
      <c r="J183" s="1">
        <f>IF(testdata[[#This Row],[updown]]=1,testdata[[#This Row],[tp]]*testdata[[#This Row],[volume]],0)</f>
        <v>0</v>
      </c>
      <c r="K183" s="1">
        <f>IF(testdata[[#This Row],[updown]]=-1,testdata[[#This Row],[tp]]*testdata[[#This Row],[volume]],0)</f>
        <v>12029703107.146667</v>
      </c>
      <c r="L183" s="10">
        <f t="shared" ref="L183:M183" si="167">SUM(J170:J183)</f>
        <v>161717644372.37332</v>
      </c>
      <c r="M183" s="10">
        <f t="shared" si="167"/>
        <v>65152288225.293335</v>
      </c>
      <c r="N183" s="12">
        <f>testdata[[#This Row],[14umf]]/testdata[[#This Row],[14dmf]]</f>
        <v>2.4821483447083521</v>
      </c>
      <c r="O183" s="14">
        <f>100-(100/(1+testdata[[#This Row],[mfratio]]))</f>
        <v>71.282096539061854</v>
      </c>
      <c r="P183"/>
    </row>
    <row r="184" spans="1:16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(testdata[[#This Row],[high]]+testdata[[#This Row],[low]]+testdata[[#This Row],[close]])/3</f>
        <v>238.94666666666669</v>
      </c>
      <c r="I184" s="9">
        <f>IF(testdata[[#This Row],[tp]]&gt;H183,1,IF(testdata[[#This Row],[tp]]&lt;H183,-1,0))</f>
        <v>-1</v>
      </c>
      <c r="J184" s="1">
        <f>IF(testdata[[#This Row],[updown]]=1,testdata[[#This Row],[tp]]*testdata[[#This Row],[volume]],0)</f>
        <v>0</v>
      </c>
      <c r="K184" s="1">
        <f>IF(testdata[[#This Row],[updown]]=-1,testdata[[#This Row],[tp]]*testdata[[#This Row],[volume]],0)</f>
        <v>12770902207.253334</v>
      </c>
      <c r="L184" s="10">
        <f t="shared" ref="L184:M184" si="168">SUM(J171:J184)</f>
        <v>146343410120.58664</v>
      </c>
      <c r="M184" s="10">
        <f t="shared" si="168"/>
        <v>77923190432.546661</v>
      </c>
      <c r="N184" s="12">
        <f>testdata[[#This Row],[14umf]]/testdata[[#This Row],[14dmf]]</f>
        <v>1.8780469499290737</v>
      </c>
      <c r="O184" s="14">
        <f>100-(100/(1+testdata[[#This Row],[mfratio]]))</f>
        <v>65.254215188371262</v>
      </c>
      <c r="P184"/>
    </row>
    <row r="185" spans="1:16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(testdata[[#This Row],[high]]+testdata[[#This Row],[low]]+testdata[[#This Row],[close]])/3</f>
        <v>238.46</v>
      </c>
      <c r="I185" s="9">
        <f>IF(testdata[[#This Row],[tp]]&gt;H184,1,IF(testdata[[#This Row],[tp]]&lt;H184,-1,0))</f>
        <v>-1</v>
      </c>
      <c r="J185" s="1">
        <f>IF(testdata[[#This Row],[updown]]=1,testdata[[#This Row],[tp]]*testdata[[#This Row],[volume]],0)</f>
        <v>0</v>
      </c>
      <c r="K185" s="1">
        <f>IF(testdata[[#This Row],[updown]]=-1,testdata[[#This Row],[tp]]*testdata[[#This Row],[volume]],0)</f>
        <v>14200777550.720001</v>
      </c>
      <c r="L185" s="10">
        <f t="shared" ref="L185:M185" si="169">SUM(J172:J185)</f>
        <v>146343410120.58664</v>
      </c>
      <c r="M185" s="10">
        <f t="shared" si="169"/>
        <v>69623585822.066681</v>
      </c>
      <c r="N185" s="12">
        <f>testdata[[#This Row],[14umf]]/testdata[[#This Row],[14dmf]]</f>
        <v>2.1019229100694234</v>
      </c>
      <c r="O185" s="14">
        <f>100-(100/(1+testdata[[#This Row],[mfratio]]))</f>
        <v>67.76193254984473</v>
      </c>
      <c r="P185"/>
    </row>
    <row r="186" spans="1:16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(testdata[[#This Row],[high]]+testdata[[#This Row],[low]]+testdata[[#This Row],[close]])/3</f>
        <v>238.78666666666666</v>
      </c>
      <c r="I186" s="9">
        <f>IF(testdata[[#This Row],[tp]]&gt;H185,1,IF(testdata[[#This Row],[tp]]&lt;H185,-1,0))</f>
        <v>1</v>
      </c>
      <c r="J186" s="1">
        <f>IF(testdata[[#This Row],[updown]]=1,testdata[[#This Row],[tp]]*testdata[[#This Row],[volume]],0)</f>
        <v>13477027772.586666</v>
      </c>
      <c r="K186" s="1">
        <f>IF(testdata[[#This Row],[updown]]=-1,testdata[[#This Row],[tp]]*testdata[[#This Row],[volume]],0)</f>
        <v>0</v>
      </c>
      <c r="L186" s="10">
        <f t="shared" ref="L186:M186" si="170">SUM(J173:J186)</f>
        <v>145526328108.93332</v>
      </c>
      <c r="M186" s="10">
        <f t="shared" si="170"/>
        <v>69623585822.066681</v>
      </c>
      <c r="N186" s="12">
        <f>testdata[[#This Row],[14umf]]/testdata[[#This Row],[14dmf]]</f>
        <v>2.0901872029522766</v>
      </c>
      <c r="O186" s="14">
        <f>100-(100/(1+testdata[[#This Row],[mfratio]]))</f>
        <v>67.639500964710862</v>
      </c>
      <c r="P186"/>
    </row>
    <row r="187" spans="1:16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(testdata[[#This Row],[high]]+testdata[[#This Row],[low]]+testdata[[#This Row],[close]])/3</f>
        <v>239.36666666666667</v>
      </c>
      <c r="I187" s="9">
        <f>IF(testdata[[#This Row],[tp]]&gt;H186,1,IF(testdata[[#This Row],[tp]]&lt;H186,-1,0))</f>
        <v>1</v>
      </c>
      <c r="J187" s="1">
        <f>IF(testdata[[#This Row],[updown]]=1,testdata[[#This Row],[tp]]*testdata[[#This Row],[volume]],0)</f>
        <v>20234290516.533333</v>
      </c>
      <c r="K187" s="1">
        <f>IF(testdata[[#This Row],[updown]]=-1,testdata[[#This Row],[tp]]*testdata[[#This Row],[volume]],0)</f>
        <v>0</v>
      </c>
      <c r="L187" s="10">
        <f t="shared" ref="L187:M187" si="171">SUM(J174:J187)</f>
        <v>151434985975.73334</v>
      </c>
      <c r="M187" s="10">
        <f t="shared" si="171"/>
        <v>69623585822.066681</v>
      </c>
      <c r="N187" s="12">
        <f>testdata[[#This Row],[14umf]]/testdata[[#This Row],[14dmf]]</f>
        <v>2.1750529535026786</v>
      </c>
      <c r="O187" s="14">
        <f>100-(100/(1+testdata[[#This Row],[mfratio]]))</f>
        <v>68.504462298910241</v>
      </c>
      <c r="P187"/>
    </row>
    <row r="188" spans="1:16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(testdata[[#This Row],[high]]+testdata[[#This Row],[low]]+testdata[[#This Row],[close]])/3</f>
        <v>239.68999999999997</v>
      </c>
      <c r="I188" s="9">
        <f>IF(testdata[[#This Row],[tp]]&gt;H187,1,IF(testdata[[#This Row],[tp]]&lt;H187,-1,0))</f>
        <v>1</v>
      </c>
      <c r="J188" s="1">
        <f>IF(testdata[[#This Row],[updown]]=1,testdata[[#This Row],[tp]]*testdata[[#This Row],[volume]],0)</f>
        <v>11200938049.839998</v>
      </c>
      <c r="K188" s="1">
        <f>IF(testdata[[#This Row],[updown]]=-1,testdata[[#This Row],[tp]]*testdata[[#This Row],[volume]],0)</f>
        <v>0</v>
      </c>
      <c r="L188" s="10">
        <f t="shared" ref="L188:M188" si="172">SUM(J175:J188)</f>
        <v>162635924025.57333</v>
      </c>
      <c r="M188" s="10">
        <f t="shared" si="172"/>
        <v>53878320698.68</v>
      </c>
      <c r="N188" s="12">
        <f>testdata[[#This Row],[14umf]]/testdata[[#This Row],[14dmf]]</f>
        <v>3.0185781946533061</v>
      </c>
      <c r="O188" s="14">
        <f>100-(100/(1+testdata[[#This Row],[mfratio]]))</f>
        <v>75.115576913981812</v>
      </c>
      <c r="P188"/>
    </row>
    <row r="189" spans="1:16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(testdata[[#This Row],[high]]+testdata[[#This Row],[low]]+testdata[[#This Row],[close]])/3</f>
        <v>240.41333333333333</v>
      </c>
      <c r="I189" s="9">
        <f>IF(testdata[[#This Row],[tp]]&gt;H188,1,IF(testdata[[#This Row],[tp]]&lt;H188,-1,0))</f>
        <v>1</v>
      </c>
      <c r="J189" s="1">
        <f>IF(testdata[[#This Row],[updown]]=1,testdata[[#This Row],[tp]]*testdata[[#This Row],[volume]],0)</f>
        <v>21471003224.32</v>
      </c>
      <c r="K189" s="1">
        <f>IF(testdata[[#This Row],[updown]]=-1,testdata[[#This Row],[tp]]*testdata[[#This Row],[volume]],0)</f>
        <v>0</v>
      </c>
      <c r="L189" s="10">
        <f t="shared" ref="L189:M189" si="173">SUM(J176:J189)</f>
        <v>166348104012.66666</v>
      </c>
      <c r="M189" s="10">
        <f t="shared" si="173"/>
        <v>53878320698.68</v>
      </c>
      <c r="N189" s="12">
        <f>testdata[[#This Row],[14umf]]/testdata[[#This Row],[14dmf]]</f>
        <v>3.0874775207450393</v>
      </c>
      <c r="O189" s="14">
        <f>100-(100/(1+testdata[[#This Row],[mfratio]]))</f>
        <v>75.535033650344673</v>
      </c>
      <c r="P189"/>
    </row>
    <row r="190" spans="1:16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(testdata[[#This Row],[high]]+testdata[[#This Row],[low]]+testdata[[#This Row],[close]])/3</f>
        <v>241.45333333333335</v>
      </c>
      <c r="I190" s="9">
        <f>IF(testdata[[#This Row],[tp]]&gt;H189,1,IF(testdata[[#This Row],[tp]]&lt;H189,-1,0))</f>
        <v>1</v>
      </c>
      <c r="J190" s="1">
        <f>IF(testdata[[#This Row],[updown]]=1,testdata[[#This Row],[tp]]*testdata[[#This Row],[volume]],0)</f>
        <v>14872570143.946667</v>
      </c>
      <c r="K190" s="1">
        <f>IF(testdata[[#This Row],[updown]]=-1,testdata[[#This Row],[tp]]*testdata[[#This Row],[volume]],0)</f>
        <v>0</v>
      </c>
      <c r="L190" s="10">
        <f t="shared" ref="L190:M190" si="174">SUM(J177:J190)</f>
        <v>167005069123.14667</v>
      </c>
      <c r="M190" s="10">
        <f t="shared" si="174"/>
        <v>53878320698.68</v>
      </c>
      <c r="N190" s="12">
        <f>testdata[[#This Row],[14umf]]/testdata[[#This Row],[14dmf]]</f>
        <v>3.0996710171636481</v>
      </c>
      <c r="O190" s="14">
        <f>100-(100/(1+testdata[[#This Row],[mfratio]]))</f>
        <v>75.607798874265555</v>
      </c>
      <c r="P190"/>
    </row>
    <row r="191" spans="1:16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(testdata[[#This Row],[high]]+testdata[[#This Row],[low]]+testdata[[#This Row],[close]])/3</f>
        <v>242.10666666666665</v>
      </c>
      <c r="I191" s="9">
        <f>IF(testdata[[#This Row],[tp]]&gt;H190,1,IF(testdata[[#This Row],[tp]]&lt;H190,-1,0))</f>
        <v>1</v>
      </c>
      <c r="J191" s="1">
        <f>IF(testdata[[#This Row],[updown]]=1,testdata[[#This Row],[tp]]*testdata[[#This Row],[volume]],0)</f>
        <v>16880331456.426666</v>
      </c>
      <c r="K191" s="1">
        <f>IF(testdata[[#This Row],[updown]]=-1,testdata[[#This Row],[tp]]*testdata[[#This Row],[volume]],0)</f>
        <v>0</v>
      </c>
      <c r="L191" s="10">
        <f t="shared" ref="L191:M191" si="175">SUM(J178:J191)</f>
        <v>169079071213.70667</v>
      </c>
      <c r="M191" s="10">
        <f t="shared" si="175"/>
        <v>53878320698.68</v>
      </c>
      <c r="N191" s="12">
        <f>testdata[[#This Row],[14umf]]/testdata[[#This Row],[14dmf]]</f>
        <v>3.1381652030191995</v>
      </c>
      <c r="O191" s="14">
        <f>100-(100/(1+testdata[[#This Row],[mfratio]]))</f>
        <v>75.834700865243335</v>
      </c>
      <c r="P191"/>
    </row>
    <row r="192" spans="1:16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(testdata[[#This Row],[high]]+testdata[[#This Row],[low]]+testdata[[#This Row],[close]])/3</f>
        <v>242.48000000000002</v>
      </c>
      <c r="I192" s="9">
        <f>IF(testdata[[#This Row],[tp]]&gt;H191,1,IF(testdata[[#This Row],[tp]]&lt;H191,-1,0))</f>
        <v>1</v>
      </c>
      <c r="J192" s="1">
        <f>IF(testdata[[#This Row],[updown]]=1,testdata[[#This Row],[tp]]*testdata[[#This Row],[volume]],0)</f>
        <v>14159103602.560001</v>
      </c>
      <c r="K192" s="1">
        <f>IF(testdata[[#This Row],[updown]]=-1,testdata[[#This Row],[tp]]*testdata[[#This Row],[volume]],0)</f>
        <v>0</v>
      </c>
      <c r="L192" s="10">
        <f t="shared" ref="L192:M192" si="176">SUM(J179:J192)</f>
        <v>159376332941.57336</v>
      </c>
      <c r="M192" s="10">
        <f t="shared" si="176"/>
        <v>53878320698.68</v>
      </c>
      <c r="N192" s="12">
        <f>testdata[[#This Row],[14umf]]/testdata[[#This Row],[14dmf]]</f>
        <v>2.958079072896532</v>
      </c>
      <c r="O192" s="14">
        <f>100-(100/(1+testdata[[#This Row],[mfratio]]))</f>
        <v>74.735219241888529</v>
      </c>
      <c r="P192"/>
    </row>
    <row r="193" spans="1:16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(testdata[[#This Row],[high]]+testdata[[#This Row],[low]]+testdata[[#This Row],[close]])/3</f>
        <v>243.55999999999997</v>
      </c>
      <c r="I193" s="9">
        <f>IF(testdata[[#This Row],[tp]]&gt;H192,1,IF(testdata[[#This Row],[tp]]&lt;H192,-1,0))</f>
        <v>1</v>
      </c>
      <c r="J193" s="1">
        <f>IF(testdata[[#This Row],[updown]]=1,testdata[[#This Row],[tp]]*testdata[[#This Row],[volume]],0)</f>
        <v>16146074648.799997</v>
      </c>
      <c r="K193" s="1">
        <f>IF(testdata[[#This Row],[updown]]=-1,testdata[[#This Row],[tp]]*testdata[[#This Row],[volume]],0)</f>
        <v>0</v>
      </c>
      <c r="L193" s="10">
        <f t="shared" ref="L193:M193" si="177">SUM(J180:J193)</f>
        <v>151757934264.37332</v>
      </c>
      <c r="M193" s="10">
        <f t="shared" si="177"/>
        <v>53878320698.68</v>
      </c>
      <c r="N193" s="12">
        <f>testdata[[#This Row],[14umf]]/testdata[[#This Row],[14dmf]]</f>
        <v>2.8166789962347756</v>
      </c>
      <c r="O193" s="14">
        <f>100-(100/(1+testdata[[#This Row],[mfratio]]))</f>
        <v>73.799211278011114</v>
      </c>
      <c r="P193"/>
    </row>
    <row r="194" spans="1:16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(testdata[[#This Row],[high]]+testdata[[#This Row],[low]]+testdata[[#This Row],[close]])/3</f>
        <v>243.68333333333331</v>
      </c>
      <c r="I194" s="9">
        <f>IF(testdata[[#This Row],[tp]]&gt;H193,1,IF(testdata[[#This Row],[tp]]&lt;H193,-1,0))</f>
        <v>1</v>
      </c>
      <c r="J194" s="1">
        <f>IF(testdata[[#This Row],[updown]]=1,testdata[[#This Row],[tp]]*testdata[[#This Row],[volume]],0)</f>
        <v>20508802620.266666</v>
      </c>
      <c r="K194" s="1">
        <f>IF(testdata[[#This Row],[updown]]=-1,testdata[[#This Row],[tp]]*testdata[[#This Row],[volume]],0)</f>
        <v>0</v>
      </c>
      <c r="L194" s="10">
        <f t="shared" ref="L194:M194" si="178">SUM(J181:J194)</f>
        <v>160721440554</v>
      </c>
      <c r="M194" s="10">
        <f t="shared" si="178"/>
        <v>53878320698.68</v>
      </c>
      <c r="N194" s="12">
        <f>testdata[[#This Row],[14umf]]/testdata[[#This Row],[14dmf]]</f>
        <v>2.9830447287481552</v>
      </c>
      <c r="O194" s="14">
        <f>100-(100/(1+testdata[[#This Row],[mfratio]]))</f>
        <v>74.893578453127404</v>
      </c>
      <c r="P194"/>
    </row>
    <row r="195" spans="1:16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(testdata[[#This Row],[high]]+testdata[[#This Row],[low]]+testdata[[#This Row],[close]])/3</f>
        <v>243.48333333333335</v>
      </c>
      <c r="I195" s="9">
        <f>IF(testdata[[#This Row],[tp]]&gt;H194,1,IF(testdata[[#This Row],[tp]]&lt;H194,-1,0))</f>
        <v>-1</v>
      </c>
      <c r="J195" s="1">
        <f>IF(testdata[[#This Row],[updown]]=1,testdata[[#This Row],[tp]]*testdata[[#This Row],[volume]],0)</f>
        <v>0</v>
      </c>
      <c r="K195" s="1">
        <f>IF(testdata[[#This Row],[updown]]=-1,testdata[[#This Row],[tp]]*testdata[[#This Row],[volume]],0)</f>
        <v>9097497631.6000004</v>
      </c>
      <c r="L195" s="10">
        <f t="shared" ref="L195:M195" si="179">SUM(J182:J195)</f>
        <v>148950142035.28</v>
      </c>
      <c r="M195" s="10">
        <f t="shared" si="179"/>
        <v>62975818330.279999</v>
      </c>
      <c r="N195" s="12">
        <f>testdata[[#This Row],[14umf]]/testdata[[#This Row],[14dmf]]</f>
        <v>2.365195816179841</v>
      </c>
      <c r="O195" s="14">
        <f>100-(100/(1+testdata[[#This Row],[mfratio]]))</f>
        <v>70.284047210804019</v>
      </c>
      <c r="P195"/>
    </row>
    <row r="196" spans="1:16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(testdata[[#This Row],[high]]+testdata[[#This Row],[low]]+testdata[[#This Row],[close]])/3</f>
        <v>243.91666666666666</v>
      </c>
      <c r="I196" s="9">
        <f>IF(testdata[[#This Row],[tp]]&gt;H195,1,IF(testdata[[#This Row],[tp]]&lt;H195,-1,0))</f>
        <v>1</v>
      </c>
      <c r="J196" s="1">
        <f>IF(testdata[[#This Row],[updown]]=1,testdata[[#This Row],[tp]]*testdata[[#This Row],[volume]],0)</f>
        <v>10960251993.666666</v>
      </c>
      <c r="K196" s="1">
        <f>IF(testdata[[#This Row],[updown]]=-1,testdata[[#This Row],[tp]]*testdata[[#This Row],[volume]],0)</f>
        <v>0</v>
      </c>
      <c r="L196" s="10">
        <f t="shared" ref="L196:M196" si="180">SUM(J183:J196)</f>
        <v>159910394028.94666</v>
      </c>
      <c r="M196" s="10">
        <f t="shared" si="180"/>
        <v>48098880496.720001</v>
      </c>
      <c r="N196" s="12">
        <f>testdata[[#This Row],[14umf]]/testdata[[#This Row],[14dmf]]</f>
        <v>3.3246177952073417</v>
      </c>
      <c r="O196" s="14">
        <f>100-(100/(1+testdata[[#This Row],[mfratio]]))</f>
        <v>76.876569274902693</v>
      </c>
      <c r="P196"/>
    </row>
    <row r="197" spans="1:16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(testdata[[#This Row],[high]]+testdata[[#This Row],[low]]+testdata[[#This Row],[close]])/3</f>
        <v>244.14666666666668</v>
      </c>
      <c r="I197" s="9">
        <f>IF(testdata[[#This Row],[tp]]&gt;H196,1,IF(testdata[[#This Row],[tp]]&lt;H196,-1,0))</f>
        <v>1</v>
      </c>
      <c r="J197" s="1">
        <f>IF(testdata[[#This Row],[updown]]=1,testdata[[#This Row],[tp]]*testdata[[#This Row],[volume]],0)</f>
        <v>12146942190.453333</v>
      </c>
      <c r="K197" s="1">
        <f>IF(testdata[[#This Row],[updown]]=-1,testdata[[#This Row],[tp]]*testdata[[#This Row],[volume]],0)</f>
        <v>0</v>
      </c>
      <c r="L197" s="10">
        <f t="shared" ref="L197:M197" si="181">SUM(J184:J197)</f>
        <v>172057336219.39999</v>
      </c>
      <c r="M197" s="10">
        <f t="shared" si="181"/>
        <v>36069177389.573334</v>
      </c>
      <c r="N197" s="12">
        <f>testdata[[#This Row],[14umf]]/testdata[[#This Row],[14dmf]]</f>
        <v>4.7702040543108506</v>
      </c>
      <c r="O197" s="14">
        <f>100-(100/(1+testdata[[#This Row],[mfratio]]))</f>
        <v>82.669590354384226</v>
      </c>
      <c r="P197"/>
    </row>
    <row r="198" spans="1:16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(testdata[[#This Row],[high]]+testdata[[#This Row],[low]]+testdata[[#This Row],[close]])/3</f>
        <v>244.04999999999998</v>
      </c>
      <c r="I198" s="9">
        <f>IF(testdata[[#This Row],[tp]]&gt;H197,1,IF(testdata[[#This Row],[tp]]&lt;H197,-1,0))</f>
        <v>-1</v>
      </c>
      <c r="J198" s="1">
        <f>IF(testdata[[#This Row],[updown]]=1,testdata[[#This Row],[tp]]*testdata[[#This Row],[volume]],0)</f>
        <v>0</v>
      </c>
      <c r="K198" s="1">
        <f>IF(testdata[[#This Row],[updown]]=-1,testdata[[#This Row],[tp]]*testdata[[#This Row],[volume]],0)</f>
        <v>11986981397.4</v>
      </c>
      <c r="L198" s="10">
        <f t="shared" ref="L198:M198" si="182">SUM(J185:J198)</f>
        <v>172057336219.39999</v>
      </c>
      <c r="M198" s="10">
        <f t="shared" si="182"/>
        <v>35285256579.720001</v>
      </c>
      <c r="N198" s="12">
        <f>testdata[[#This Row],[14umf]]/testdata[[#This Row],[14dmf]]</f>
        <v>4.876182091255898</v>
      </c>
      <c r="O198" s="14">
        <f>100-(100/(1+testdata[[#This Row],[mfratio]]))</f>
        <v>82.982147515679301</v>
      </c>
      <c r="P198"/>
    </row>
    <row r="199" spans="1:16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(testdata[[#This Row],[high]]+testdata[[#This Row],[low]]+testdata[[#This Row],[close]])/3</f>
        <v>244.30333333333337</v>
      </c>
      <c r="I199" s="9">
        <f>IF(testdata[[#This Row],[tp]]&gt;H198,1,IF(testdata[[#This Row],[tp]]&lt;H198,-1,0))</f>
        <v>1</v>
      </c>
      <c r="J199" s="1">
        <f>IF(testdata[[#This Row],[updown]]=1,testdata[[#This Row],[tp]]*testdata[[#This Row],[volume]],0)</f>
        <v>13971564960.186668</v>
      </c>
      <c r="K199" s="1">
        <f>IF(testdata[[#This Row],[updown]]=-1,testdata[[#This Row],[tp]]*testdata[[#This Row],[volume]],0)</f>
        <v>0</v>
      </c>
      <c r="L199" s="10">
        <f t="shared" ref="L199:M199" si="183">SUM(J186:J199)</f>
        <v>186028901179.58667</v>
      </c>
      <c r="M199" s="10">
        <f t="shared" si="183"/>
        <v>21084479029</v>
      </c>
      <c r="N199" s="12">
        <f>testdata[[#This Row],[14umf]]/testdata[[#This Row],[14dmf]]</f>
        <v>8.8230257396314578</v>
      </c>
      <c r="O199" s="14">
        <f>100-(100/(1+testdata[[#This Row],[mfratio]]))</f>
        <v>89.819837323998314</v>
      </c>
      <c r="P199"/>
    </row>
    <row r="200" spans="1:16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(testdata[[#This Row],[high]]+testdata[[#This Row],[low]]+testdata[[#This Row],[close]])/3</f>
        <v>244.54999999999998</v>
      </c>
      <c r="I200" s="9">
        <f>IF(testdata[[#This Row],[tp]]&gt;H199,1,IF(testdata[[#This Row],[tp]]&lt;H199,-1,0))</f>
        <v>1</v>
      </c>
      <c r="J200" s="1">
        <f>IF(testdata[[#This Row],[updown]]=1,testdata[[#This Row],[tp]]*testdata[[#This Row],[volume]],0)</f>
        <v>9754589857.7999992</v>
      </c>
      <c r="K200" s="1">
        <f>IF(testdata[[#This Row],[updown]]=-1,testdata[[#This Row],[tp]]*testdata[[#This Row],[volume]],0)</f>
        <v>0</v>
      </c>
      <c r="L200" s="10">
        <f t="shared" ref="L200:M200" si="184">SUM(J187:J200)</f>
        <v>182306463264.79999</v>
      </c>
      <c r="M200" s="10">
        <f t="shared" si="184"/>
        <v>21084479029</v>
      </c>
      <c r="N200" s="12">
        <f>testdata[[#This Row],[14umf]]/testdata[[#This Row],[14dmf]]</f>
        <v>8.6464770134491893</v>
      </c>
      <c r="O200" s="14">
        <f>100-(100/(1+testdata[[#This Row],[mfratio]]))</f>
        <v>89.63352114346209</v>
      </c>
      <c r="P200"/>
    </row>
    <row r="201" spans="1:16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(testdata[[#This Row],[high]]+testdata[[#This Row],[low]]+testdata[[#This Row],[close]])/3</f>
        <v>244.66</v>
      </c>
      <c r="I201" s="9">
        <f>IF(testdata[[#This Row],[tp]]&gt;H200,1,IF(testdata[[#This Row],[tp]]&lt;H200,-1,0))</f>
        <v>1</v>
      </c>
      <c r="J201" s="1">
        <f>IF(testdata[[#This Row],[updown]]=1,testdata[[#This Row],[tp]]*testdata[[#This Row],[volume]],0)</f>
        <v>8058326295.7600002</v>
      </c>
      <c r="K201" s="1">
        <f>IF(testdata[[#This Row],[updown]]=-1,testdata[[#This Row],[tp]]*testdata[[#This Row],[volume]],0)</f>
        <v>0</v>
      </c>
      <c r="L201" s="10">
        <f t="shared" ref="L201:M201" si="185">SUM(J188:J201)</f>
        <v>170130499044.02667</v>
      </c>
      <c r="M201" s="10">
        <f t="shared" si="185"/>
        <v>21084479029</v>
      </c>
      <c r="N201" s="12">
        <f>testdata[[#This Row],[14umf]]/testdata[[#This Row],[14dmf]]</f>
        <v>8.0689923051940671</v>
      </c>
      <c r="O201" s="14">
        <f>100-(100/(1+testdata[[#This Row],[mfratio]]))</f>
        <v>88.973416600791779</v>
      </c>
      <c r="P201"/>
    </row>
    <row r="202" spans="1:16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(testdata[[#This Row],[high]]+testdata[[#This Row],[low]]+testdata[[#This Row],[close]])/3</f>
        <v>245.04333333333332</v>
      </c>
      <c r="I202" s="9">
        <f>IF(testdata[[#This Row],[tp]]&gt;H201,1,IF(testdata[[#This Row],[tp]]&lt;H201,-1,0))</f>
        <v>1</v>
      </c>
      <c r="J202" s="1">
        <f>IF(testdata[[#This Row],[updown]]=1,testdata[[#This Row],[tp]]*testdata[[#This Row],[volume]],0)</f>
        <v>10456199968.866667</v>
      </c>
      <c r="K202" s="1">
        <f>IF(testdata[[#This Row],[updown]]=-1,testdata[[#This Row],[tp]]*testdata[[#This Row],[volume]],0)</f>
        <v>0</v>
      </c>
      <c r="L202" s="10">
        <f t="shared" ref="L202:M202" si="186">SUM(J189:J202)</f>
        <v>169385760963.05334</v>
      </c>
      <c r="M202" s="10">
        <f t="shared" si="186"/>
        <v>21084479029</v>
      </c>
      <c r="N202" s="12">
        <f>testdata[[#This Row],[14umf]]/testdata[[#This Row],[14dmf]]</f>
        <v>8.0336706792744028</v>
      </c>
      <c r="O202" s="14">
        <f>100-(100/(1+testdata[[#This Row],[mfratio]]))</f>
        <v>88.930302691969274</v>
      </c>
      <c r="P202"/>
    </row>
    <row r="203" spans="1:16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(testdata[[#This Row],[high]]+testdata[[#This Row],[low]]+testdata[[#This Row],[close]])/3</f>
        <v>244.65333333333334</v>
      </c>
      <c r="I203" s="9">
        <f>IF(testdata[[#This Row],[tp]]&gt;H202,1,IF(testdata[[#This Row],[tp]]&lt;H202,-1,0))</f>
        <v>-1</v>
      </c>
      <c r="J203" s="1">
        <f>IF(testdata[[#This Row],[updown]]=1,testdata[[#This Row],[tp]]*testdata[[#This Row],[volume]],0)</f>
        <v>0</v>
      </c>
      <c r="K203" s="1">
        <f>IF(testdata[[#This Row],[updown]]=-1,testdata[[#This Row],[tp]]*testdata[[#This Row],[volume]],0)</f>
        <v>15805200330.24</v>
      </c>
      <c r="L203" s="10">
        <f t="shared" ref="L203:M203" si="187">SUM(J190:J203)</f>
        <v>147914757738.73334</v>
      </c>
      <c r="M203" s="10">
        <f t="shared" si="187"/>
        <v>36889679359.239998</v>
      </c>
      <c r="N203" s="12">
        <f>testdata[[#This Row],[14umf]]/testdata[[#This Row],[14dmf]]</f>
        <v>4.0096514881115164</v>
      </c>
      <c r="O203" s="14">
        <f>100-(100/(1+testdata[[#This Row],[mfratio]]))</f>
        <v>80.038531575038377</v>
      </c>
      <c r="P203"/>
    </row>
    <row r="204" spans="1:16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(testdata[[#This Row],[high]]+testdata[[#This Row],[low]]+testdata[[#This Row],[close]])/3</f>
        <v>245.95333333333335</v>
      </c>
      <c r="I204" s="9">
        <f>IF(testdata[[#This Row],[tp]]&gt;H203,1,IF(testdata[[#This Row],[tp]]&lt;H203,-1,0))</f>
        <v>1</v>
      </c>
      <c r="J204" s="1">
        <f>IF(testdata[[#This Row],[updown]]=1,testdata[[#This Row],[tp]]*testdata[[#This Row],[volume]],0)</f>
        <v>22889389207.573334</v>
      </c>
      <c r="K204" s="1">
        <f>IF(testdata[[#This Row],[updown]]=-1,testdata[[#This Row],[tp]]*testdata[[#This Row],[volume]],0)</f>
        <v>0</v>
      </c>
      <c r="L204" s="10">
        <f t="shared" ref="L204:M204" si="188">SUM(J191:J204)</f>
        <v>155931576802.36002</v>
      </c>
      <c r="M204" s="10">
        <f t="shared" si="188"/>
        <v>36889679359.239998</v>
      </c>
      <c r="N204" s="12">
        <f>testdata[[#This Row],[14umf]]/testdata[[#This Row],[14dmf]]</f>
        <v>4.2269702396668523</v>
      </c>
      <c r="O204" s="14">
        <f>100-(100/(1+testdata[[#This Row],[mfratio]]))</f>
        <v>80.868458128743114</v>
      </c>
      <c r="P204"/>
    </row>
    <row r="205" spans="1:16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(testdata[[#This Row],[high]]+testdata[[#This Row],[low]]+testdata[[#This Row],[close]])/3</f>
        <v>245.83</v>
      </c>
      <c r="I205" s="9">
        <f>IF(testdata[[#This Row],[tp]]&gt;H204,1,IF(testdata[[#This Row],[tp]]&lt;H204,-1,0))</f>
        <v>-1</v>
      </c>
      <c r="J205" s="1">
        <f>IF(testdata[[#This Row],[updown]]=1,testdata[[#This Row],[tp]]*testdata[[#This Row],[volume]],0)</f>
        <v>0</v>
      </c>
      <c r="K205" s="1">
        <f>IF(testdata[[#This Row],[updown]]=-1,testdata[[#This Row],[tp]]*testdata[[#This Row],[volume]],0)</f>
        <v>16397264161.200001</v>
      </c>
      <c r="L205" s="10">
        <f t="shared" ref="L205:M205" si="189">SUM(J192:J205)</f>
        <v>139051245345.93332</v>
      </c>
      <c r="M205" s="10">
        <f t="shared" si="189"/>
        <v>53286943520.440002</v>
      </c>
      <c r="N205" s="12">
        <f>testdata[[#This Row],[14umf]]/testdata[[#This Row],[14dmf]]</f>
        <v>2.6094805999258623</v>
      </c>
      <c r="O205" s="14">
        <f>100-(100/(1+testdata[[#This Row],[mfratio]]))</f>
        <v>72.295182857596188</v>
      </c>
      <c r="P205"/>
    </row>
    <row r="206" spans="1:16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(testdata[[#This Row],[high]]+testdata[[#This Row],[low]]+testdata[[#This Row],[close]])/3</f>
        <v>245.79666666666665</v>
      </c>
      <c r="I206" s="9">
        <f>IF(testdata[[#This Row],[tp]]&gt;H205,1,IF(testdata[[#This Row],[tp]]&lt;H205,-1,0))</f>
        <v>-1</v>
      </c>
      <c r="J206" s="1">
        <f>IF(testdata[[#This Row],[updown]]=1,testdata[[#This Row],[tp]]*testdata[[#This Row],[volume]],0)</f>
        <v>0</v>
      </c>
      <c r="K206" s="1">
        <f>IF(testdata[[#This Row],[updown]]=-1,testdata[[#This Row],[tp]]*testdata[[#This Row],[volume]],0)</f>
        <v>17169862655.973331</v>
      </c>
      <c r="L206" s="10">
        <f t="shared" ref="L206:M206" si="190">SUM(J193:J206)</f>
        <v>124892141743.37332</v>
      </c>
      <c r="M206" s="10">
        <f t="shared" si="190"/>
        <v>70456806176.41333</v>
      </c>
      <c r="N206" s="12">
        <f>testdata[[#This Row],[14umf]]/testdata[[#This Row],[14dmf]]</f>
        <v>1.7726057782219369</v>
      </c>
      <c r="O206" s="14">
        <f>100-(100/(1+testdata[[#This Row],[mfratio]]))</f>
        <v>63.932845850112287</v>
      </c>
      <c r="P206"/>
    </row>
    <row r="207" spans="1:16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(testdata[[#This Row],[high]]+testdata[[#This Row],[low]]+testdata[[#This Row],[close]])/3</f>
        <v>244.54</v>
      </c>
      <c r="I207" s="9">
        <f>IF(testdata[[#This Row],[tp]]&gt;H206,1,IF(testdata[[#This Row],[tp]]&lt;H206,-1,0))</f>
        <v>-1</v>
      </c>
      <c r="J207" s="1">
        <f>IF(testdata[[#This Row],[updown]]=1,testdata[[#This Row],[tp]]*testdata[[#This Row],[volume]],0)</f>
        <v>0</v>
      </c>
      <c r="K207" s="1">
        <f>IF(testdata[[#This Row],[updown]]=-1,testdata[[#This Row],[tp]]*testdata[[#This Row],[volume]],0)</f>
        <v>26468195770.879997</v>
      </c>
      <c r="L207" s="10">
        <f t="shared" ref="L207:M207" si="191">SUM(J194:J207)</f>
        <v>108746067094.57333</v>
      </c>
      <c r="M207" s="10">
        <f t="shared" si="191"/>
        <v>96925001947.293335</v>
      </c>
      <c r="N207" s="12">
        <f>testdata[[#This Row],[14umf]]/testdata[[#This Row],[14dmf]]</f>
        <v>1.1219609482567579</v>
      </c>
      <c r="O207" s="14">
        <f>100-(100/(1+testdata[[#This Row],[mfratio]]))</f>
        <v>52.873779283189727</v>
      </c>
      <c r="P207"/>
    </row>
    <row r="208" spans="1:16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(testdata[[#This Row],[high]]+testdata[[#This Row],[low]]+testdata[[#This Row],[close]])/3</f>
        <v>245.11333333333332</v>
      </c>
      <c r="I208" s="9">
        <f>IF(testdata[[#This Row],[tp]]&gt;H207,1,IF(testdata[[#This Row],[tp]]&lt;H207,-1,0))</f>
        <v>1</v>
      </c>
      <c r="J208" s="1">
        <f>IF(testdata[[#This Row],[updown]]=1,testdata[[#This Row],[tp]]*testdata[[#This Row],[volume]],0)</f>
        <v>17854241486.133331</v>
      </c>
      <c r="K208" s="1">
        <f>IF(testdata[[#This Row],[updown]]=-1,testdata[[#This Row],[tp]]*testdata[[#This Row],[volume]],0)</f>
        <v>0</v>
      </c>
      <c r="L208" s="10">
        <f t="shared" ref="L208:M208" si="192">SUM(J195:J208)</f>
        <v>106091505960.44</v>
      </c>
      <c r="M208" s="10">
        <f t="shared" si="192"/>
        <v>96925001947.293335</v>
      </c>
      <c r="N208" s="12">
        <f>testdata[[#This Row],[14umf]]/testdata[[#This Row],[14dmf]]</f>
        <v>1.0945731630537527</v>
      </c>
      <c r="O208" s="14">
        <f>100-(100/(1+testdata[[#This Row],[mfratio]]))</f>
        <v>52.257576023648447</v>
      </c>
      <c r="P208"/>
    </row>
    <row r="209" spans="1:16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(testdata[[#This Row],[high]]+testdata[[#This Row],[low]]+testdata[[#This Row],[close]])/3</f>
        <v>246.33666666666667</v>
      </c>
      <c r="I209" s="9">
        <f>IF(testdata[[#This Row],[tp]]&gt;H208,1,IF(testdata[[#This Row],[tp]]&lt;H208,-1,0))</f>
        <v>1</v>
      </c>
      <c r="J209" s="1">
        <f>IF(testdata[[#This Row],[updown]]=1,testdata[[#This Row],[tp]]*testdata[[#This Row],[volume]],0)</f>
        <v>21996035529.920002</v>
      </c>
      <c r="K209" s="1">
        <f>IF(testdata[[#This Row],[updown]]=-1,testdata[[#This Row],[tp]]*testdata[[#This Row],[volume]],0)</f>
        <v>0</v>
      </c>
      <c r="L209" s="10">
        <f t="shared" ref="L209:M209" si="193">SUM(J196:J209)</f>
        <v>128087541490.36</v>
      </c>
      <c r="M209" s="10">
        <f t="shared" si="193"/>
        <v>87827504315.693329</v>
      </c>
      <c r="N209" s="12">
        <f>testdata[[#This Row],[14umf]]/testdata[[#This Row],[14dmf]]</f>
        <v>1.458398966113772</v>
      </c>
      <c r="O209" s="14">
        <f>100-(100/(1+testdata[[#This Row],[mfratio]]))</f>
        <v>59.323119892911592</v>
      </c>
      <c r="P209"/>
    </row>
    <row r="210" spans="1:16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(testdata[[#This Row],[high]]+testdata[[#This Row],[low]]+testdata[[#This Row],[close]])/3</f>
        <v>246.18666666666664</v>
      </c>
      <c r="I210" s="9">
        <f>IF(testdata[[#This Row],[tp]]&gt;H209,1,IF(testdata[[#This Row],[tp]]&lt;H209,-1,0))</f>
        <v>-1</v>
      </c>
      <c r="J210" s="1">
        <f>IF(testdata[[#This Row],[updown]]=1,testdata[[#This Row],[tp]]*testdata[[#This Row],[volume]],0)</f>
        <v>0</v>
      </c>
      <c r="K210" s="1">
        <f>IF(testdata[[#This Row],[updown]]=-1,testdata[[#This Row],[tp]]*testdata[[#This Row],[volume]],0)</f>
        <v>13947022185.813332</v>
      </c>
      <c r="L210" s="10">
        <f t="shared" ref="L210:M210" si="194">SUM(J197:J210)</f>
        <v>117127289496.69334</v>
      </c>
      <c r="M210" s="10">
        <f t="shared" si="194"/>
        <v>101774526501.50665</v>
      </c>
      <c r="N210" s="12">
        <f>testdata[[#This Row],[14umf]]/testdata[[#This Row],[14dmf]]</f>
        <v>1.1508507435302036</v>
      </c>
      <c r="O210" s="14">
        <f>100-(100/(1+testdata[[#This Row],[mfratio]]))</f>
        <v>53.506769216412749</v>
      </c>
      <c r="P210"/>
    </row>
    <row r="211" spans="1:16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(testdata[[#This Row],[high]]+testdata[[#This Row],[low]]+testdata[[#This Row],[close]])/3</f>
        <v>246.39333333333332</v>
      </c>
      <c r="I211" s="9">
        <f>IF(testdata[[#This Row],[tp]]&gt;H210,1,IF(testdata[[#This Row],[tp]]&lt;H210,-1,0))</f>
        <v>1</v>
      </c>
      <c r="J211" s="1">
        <f>IF(testdata[[#This Row],[updown]]=1,testdata[[#This Row],[tp]]*testdata[[#This Row],[volume]],0)</f>
        <v>15506449049.866665</v>
      </c>
      <c r="K211" s="1">
        <f>IF(testdata[[#This Row],[updown]]=-1,testdata[[#This Row],[tp]]*testdata[[#This Row],[volume]],0)</f>
        <v>0</v>
      </c>
      <c r="L211" s="10">
        <f t="shared" ref="L211:M211" si="195">SUM(J198:J211)</f>
        <v>120486796356.10667</v>
      </c>
      <c r="M211" s="10">
        <f t="shared" si="195"/>
        <v>101774526501.50665</v>
      </c>
      <c r="N211" s="12">
        <f>testdata[[#This Row],[14umf]]/testdata[[#This Row],[14dmf]]</f>
        <v>1.1838600531766956</v>
      </c>
      <c r="O211" s="14">
        <f>100-(100/(1+testdata[[#This Row],[mfratio]]))</f>
        <v>54.209520040197823</v>
      </c>
      <c r="P211"/>
    </row>
    <row r="212" spans="1:16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(testdata[[#This Row],[high]]+testdata[[#This Row],[low]]+testdata[[#This Row],[close]])/3</f>
        <v>246.89666666666668</v>
      </c>
      <c r="I212" s="9">
        <f>IF(testdata[[#This Row],[tp]]&gt;H211,1,IF(testdata[[#This Row],[tp]]&lt;H211,-1,0))</f>
        <v>1</v>
      </c>
      <c r="J212" s="1">
        <f>IF(testdata[[#This Row],[updown]]=1,testdata[[#This Row],[tp]]*testdata[[#This Row],[volume]],0)</f>
        <v>13965872901.800001</v>
      </c>
      <c r="K212" s="1">
        <f>IF(testdata[[#This Row],[updown]]=-1,testdata[[#This Row],[tp]]*testdata[[#This Row],[volume]],0)</f>
        <v>0</v>
      </c>
      <c r="L212" s="10">
        <f t="shared" ref="L212:M212" si="196">SUM(J199:J212)</f>
        <v>134452669257.90668</v>
      </c>
      <c r="M212" s="10">
        <f t="shared" si="196"/>
        <v>89787545104.106659</v>
      </c>
      <c r="N212" s="12">
        <f>testdata[[#This Row],[14umf]]/testdata[[#This Row],[14dmf]]</f>
        <v>1.4974534508323154</v>
      </c>
      <c r="O212" s="14">
        <f>100-(100/(1+testdata[[#This Row],[mfratio]]))</f>
        <v>59.959213667556675</v>
      </c>
      <c r="P212"/>
    </row>
    <row r="213" spans="1:16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(testdata[[#This Row],[high]]+testdata[[#This Row],[low]]+testdata[[#This Row],[close]])/3</f>
        <v>246.43333333333337</v>
      </c>
      <c r="I213" s="9">
        <f>IF(testdata[[#This Row],[tp]]&gt;H212,1,IF(testdata[[#This Row],[tp]]&lt;H212,-1,0))</f>
        <v>-1</v>
      </c>
      <c r="J213" s="1">
        <f>IF(testdata[[#This Row],[updown]]=1,testdata[[#This Row],[tp]]*testdata[[#This Row],[volume]],0)</f>
        <v>0</v>
      </c>
      <c r="K213" s="1">
        <f>IF(testdata[[#This Row],[updown]]=-1,testdata[[#This Row],[tp]]*testdata[[#This Row],[volume]],0)</f>
        <v>14517487225.733335</v>
      </c>
      <c r="L213" s="10">
        <f t="shared" ref="L213:M213" si="197">SUM(J200:J213)</f>
        <v>120481104297.72</v>
      </c>
      <c r="M213" s="10">
        <f t="shared" si="197"/>
        <v>104305032329.84</v>
      </c>
      <c r="N213" s="12">
        <f>testdata[[#This Row],[14umf]]/testdata[[#This Row],[14dmf]]</f>
        <v>1.1550842908204755</v>
      </c>
      <c r="O213" s="14">
        <f>100-(100/(1+testdata[[#This Row],[mfratio]]))</f>
        <v>53.598102670068478</v>
      </c>
      <c r="P213"/>
    </row>
    <row r="214" spans="1:16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(testdata[[#This Row],[high]]+testdata[[#This Row],[low]]+testdata[[#This Row],[close]])/3</f>
        <v>247.29999999999998</v>
      </c>
      <c r="I214" s="9">
        <f>IF(testdata[[#This Row],[tp]]&gt;H213,1,IF(testdata[[#This Row],[tp]]&lt;H213,-1,0))</f>
        <v>1</v>
      </c>
      <c r="J214" s="1">
        <f>IF(testdata[[#This Row],[updown]]=1,testdata[[#This Row],[tp]]*testdata[[#This Row],[volume]],0)</f>
        <v>15378967760.799999</v>
      </c>
      <c r="K214" s="1">
        <f>IF(testdata[[#This Row],[updown]]=-1,testdata[[#This Row],[tp]]*testdata[[#This Row],[volume]],0)</f>
        <v>0</v>
      </c>
      <c r="L214" s="10">
        <f t="shared" ref="L214:M214" si="198">SUM(J201:J214)</f>
        <v>126105482200.72</v>
      </c>
      <c r="M214" s="10">
        <f t="shared" si="198"/>
        <v>104305032329.84</v>
      </c>
      <c r="N214" s="12">
        <f>testdata[[#This Row],[14umf]]/testdata[[#This Row],[14dmf]]</f>
        <v>1.2090066930034711</v>
      </c>
      <c r="O214" s="14">
        <f>100-(100/(1+testdata[[#This Row],[mfratio]]))</f>
        <v>54.730784512003801</v>
      </c>
      <c r="P214"/>
    </row>
    <row r="215" spans="1:16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(testdata[[#This Row],[high]]+testdata[[#This Row],[low]]+testdata[[#This Row],[close]])/3</f>
        <v>247.88333333333333</v>
      </c>
      <c r="I215" s="9">
        <f>IF(testdata[[#This Row],[tp]]&gt;H214,1,IF(testdata[[#This Row],[tp]]&lt;H214,-1,0))</f>
        <v>1</v>
      </c>
      <c r="J215" s="1">
        <f>IF(testdata[[#This Row],[updown]]=1,testdata[[#This Row],[tp]]*testdata[[#This Row],[volume]],0)</f>
        <v>12844610344.666666</v>
      </c>
      <c r="K215" s="1">
        <f>IF(testdata[[#This Row],[updown]]=-1,testdata[[#This Row],[tp]]*testdata[[#This Row],[volume]],0)</f>
        <v>0</v>
      </c>
      <c r="L215" s="10">
        <f t="shared" ref="L215:M215" si="199">SUM(J202:J215)</f>
        <v>130891766249.62668</v>
      </c>
      <c r="M215" s="10">
        <f t="shared" si="199"/>
        <v>104305032329.84</v>
      </c>
      <c r="N215" s="12">
        <f>testdata[[#This Row],[14umf]]/testdata[[#This Row],[14dmf]]</f>
        <v>1.2548940671981428</v>
      </c>
      <c r="O215" s="14">
        <f>100-(100/(1+testdata[[#This Row],[mfratio]]))</f>
        <v>55.652018666998089</v>
      </c>
      <c r="P215"/>
    </row>
    <row r="216" spans="1:16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(testdata[[#This Row],[high]]+testdata[[#This Row],[low]]+testdata[[#This Row],[close]])/3</f>
        <v>247.89666666666668</v>
      </c>
      <c r="I216" s="9">
        <f>IF(testdata[[#This Row],[tp]]&gt;H215,1,IF(testdata[[#This Row],[tp]]&lt;H215,-1,0))</f>
        <v>1</v>
      </c>
      <c r="J216" s="1">
        <f>IF(testdata[[#This Row],[updown]]=1,testdata[[#This Row],[tp]]*testdata[[#This Row],[volume]],0)</f>
        <v>14876011238.266666</v>
      </c>
      <c r="K216" s="1">
        <f>IF(testdata[[#This Row],[updown]]=-1,testdata[[#This Row],[tp]]*testdata[[#This Row],[volume]],0)</f>
        <v>0</v>
      </c>
      <c r="L216" s="10">
        <f t="shared" ref="L216:M216" si="200">SUM(J203:J216)</f>
        <v>135311577519.02667</v>
      </c>
      <c r="M216" s="10">
        <f t="shared" si="200"/>
        <v>104305032329.84</v>
      </c>
      <c r="N216" s="12">
        <f>testdata[[#This Row],[14umf]]/testdata[[#This Row],[14dmf]]</f>
        <v>1.2972679696904346</v>
      </c>
      <c r="O216" s="14">
        <f>100-(100/(1+testdata[[#This Row],[mfratio]]))</f>
        <v>56.470032525863587</v>
      </c>
      <c r="P216"/>
    </row>
    <row r="217" spans="1:16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(testdata[[#This Row],[high]]+testdata[[#This Row],[low]]+testdata[[#This Row],[close]])/3</f>
        <v>248.01666666666665</v>
      </c>
      <c r="I217" s="9">
        <f>IF(testdata[[#This Row],[tp]]&gt;H216,1,IF(testdata[[#This Row],[tp]]&lt;H216,-1,0))</f>
        <v>1</v>
      </c>
      <c r="J217" s="1">
        <f>IF(testdata[[#This Row],[updown]]=1,testdata[[#This Row],[tp]]*testdata[[#This Row],[volume]],0)</f>
        <v>13062978309.333332</v>
      </c>
      <c r="K217" s="1">
        <f>IF(testdata[[#This Row],[updown]]=-1,testdata[[#This Row],[tp]]*testdata[[#This Row],[volume]],0)</f>
        <v>0</v>
      </c>
      <c r="L217" s="10">
        <f t="shared" ref="L217:M217" si="201">SUM(J204:J217)</f>
        <v>148374555828.36002</v>
      </c>
      <c r="M217" s="10">
        <f t="shared" si="201"/>
        <v>88499831999.600006</v>
      </c>
      <c r="N217" s="12">
        <f>testdata[[#This Row],[14umf]]/testdata[[#This Row],[14dmf]]</f>
        <v>1.6765518360422496</v>
      </c>
      <c r="O217" s="14">
        <f>100-(100/(1+testdata[[#This Row],[mfratio]]))</f>
        <v>62.63849679523954</v>
      </c>
      <c r="P217"/>
    </row>
    <row r="218" spans="1:16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(testdata[[#This Row],[high]]+testdata[[#This Row],[low]]+testdata[[#This Row],[close]])/3</f>
        <v>246.88</v>
      </c>
      <c r="I218" s="9">
        <f>IF(testdata[[#This Row],[tp]]&gt;H217,1,IF(testdata[[#This Row],[tp]]&lt;H217,-1,0))</f>
        <v>-1</v>
      </c>
      <c r="J218" s="1">
        <f>IF(testdata[[#This Row],[updown]]=1,testdata[[#This Row],[tp]]*testdata[[#This Row],[volume]],0)</f>
        <v>0</v>
      </c>
      <c r="K218" s="1">
        <f>IF(testdata[[#This Row],[updown]]=-1,testdata[[#This Row],[tp]]*testdata[[#This Row],[volume]],0)</f>
        <v>24498068303.360001</v>
      </c>
      <c r="L218" s="10">
        <f t="shared" ref="L218:M218" si="202">SUM(J205:J218)</f>
        <v>125485166620.78667</v>
      </c>
      <c r="M218" s="10">
        <f t="shared" si="202"/>
        <v>112997900302.96001</v>
      </c>
      <c r="N218" s="12">
        <f>testdata[[#This Row],[14umf]]/testdata[[#This Row],[14dmf]]</f>
        <v>1.1105088349814192</v>
      </c>
      <c r="O218" s="14">
        <f>100-(100/(1+testdata[[#This Row],[mfratio]]))</f>
        <v>52.618061416037435</v>
      </c>
      <c r="P218"/>
    </row>
    <row r="219" spans="1:16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(testdata[[#This Row],[high]]+testdata[[#This Row],[low]]+testdata[[#This Row],[close]])/3</f>
        <v>247.14333333333335</v>
      </c>
      <c r="I219" s="9">
        <f>IF(testdata[[#This Row],[tp]]&gt;H218,1,IF(testdata[[#This Row],[tp]]&lt;H218,-1,0))</f>
        <v>1</v>
      </c>
      <c r="J219" s="1">
        <f>IF(testdata[[#This Row],[updown]]=1,testdata[[#This Row],[tp]]*testdata[[#This Row],[volume]],0)</f>
        <v>15471084683.640001</v>
      </c>
      <c r="K219" s="1">
        <f>IF(testdata[[#This Row],[updown]]=-1,testdata[[#This Row],[tp]]*testdata[[#This Row],[volume]],0)</f>
        <v>0</v>
      </c>
      <c r="L219" s="10">
        <f t="shared" ref="L219:M219" si="203">SUM(J206:J219)</f>
        <v>140956251304.42667</v>
      </c>
      <c r="M219" s="10">
        <f t="shared" si="203"/>
        <v>96600636141.759995</v>
      </c>
      <c r="N219" s="12">
        <f>testdata[[#This Row],[14umf]]/testdata[[#This Row],[14dmf]]</f>
        <v>1.4591648350801278</v>
      </c>
      <c r="O219" s="14">
        <f>100-(100/(1+testdata[[#This Row],[mfratio]]))</f>
        <v>59.335788079963471</v>
      </c>
      <c r="P219"/>
    </row>
    <row r="220" spans="1:16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(testdata[[#This Row],[high]]+testdata[[#This Row],[low]]+testdata[[#This Row],[close]])/3</f>
        <v>247.28333333333333</v>
      </c>
      <c r="I220" s="9">
        <f>IF(testdata[[#This Row],[tp]]&gt;H219,1,IF(testdata[[#This Row],[tp]]&lt;H219,-1,0))</f>
        <v>1</v>
      </c>
      <c r="J220" s="1">
        <f>IF(testdata[[#This Row],[updown]]=1,testdata[[#This Row],[tp]]*testdata[[#This Row],[volume]],0)</f>
        <v>12962177886.466667</v>
      </c>
      <c r="K220" s="1">
        <f>IF(testdata[[#This Row],[updown]]=-1,testdata[[#This Row],[tp]]*testdata[[#This Row],[volume]],0)</f>
        <v>0</v>
      </c>
      <c r="L220" s="10">
        <f t="shared" ref="L220:M220" si="204">SUM(J207:J220)</f>
        <v>153918429190.89334</v>
      </c>
      <c r="M220" s="10">
        <f t="shared" si="204"/>
        <v>79430773485.786667</v>
      </c>
      <c r="N220" s="12">
        <f>testdata[[#This Row],[14umf]]/testdata[[#This Row],[14dmf]]</f>
        <v>1.9377682280588076</v>
      </c>
      <c r="O220" s="14">
        <f>100-(100/(1+testdata[[#This Row],[mfratio]]))</f>
        <v>65.960555007405361</v>
      </c>
      <c r="P220"/>
    </row>
    <row r="221" spans="1:16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(testdata[[#This Row],[high]]+testdata[[#This Row],[low]]+testdata[[#This Row],[close]])/3</f>
        <v>246.61333333333334</v>
      </c>
      <c r="I221" s="9">
        <f>IF(testdata[[#This Row],[tp]]&gt;H220,1,IF(testdata[[#This Row],[tp]]&lt;H220,-1,0))</f>
        <v>-1</v>
      </c>
      <c r="J221" s="1">
        <f>IF(testdata[[#This Row],[updown]]=1,testdata[[#This Row],[tp]]*testdata[[#This Row],[volume]],0)</f>
        <v>0</v>
      </c>
      <c r="K221" s="1">
        <f>IF(testdata[[#This Row],[updown]]=-1,testdata[[#This Row],[tp]]*testdata[[#This Row],[volume]],0)</f>
        <v>15780327512.746668</v>
      </c>
      <c r="L221" s="10">
        <f t="shared" ref="L221:M221" si="205">SUM(J208:J221)</f>
        <v>153918429190.89334</v>
      </c>
      <c r="M221" s="10">
        <f t="shared" si="205"/>
        <v>68742905227.653336</v>
      </c>
      <c r="N221" s="12">
        <f>testdata[[#This Row],[14umf]]/testdata[[#This Row],[14dmf]]</f>
        <v>2.2390445774901044</v>
      </c>
      <c r="O221" s="14">
        <f>100-(100/(1+testdata[[#This Row],[mfratio]]))</f>
        <v>69.126698442202738</v>
      </c>
      <c r="P221"/>
    </row>
    <row r="222" spans="1:16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(testdata[[#This Row],[high]]+testdata[[#This Row],[low]]+testdata[[#This Row],[close]])/3</f>
        <v>245.72</v>
      </c>
      <c r="I222" s="9">
        <f>IF(testdata[[#This Row],[tp]]&gt;H221,1,IF(testdata[[#This Row],[tp]]&lt;H221,-1,0))</f>
        <v>-1</v>
      </c>
      <c r="J222" s="1">
        <f>IF(testdata[[#This Row],[updown]]=1,testdata[[#This Row],[tp]]*testdata[[#This Row],[volume]],0)</f>
        <v>0</v>
      </c>
      <c r="K222" s="1">
        <f>IF(testdata[[#This Row],[updown]]=-1,testdata[[#This Row],[tp]]*testdata[[#This Row],[volume]],0)</f>
        <v>20722656631.040001</v>
      </c>
      <c r="L222" s="10">
        <f t="shared" ref="L222:M222" si="206">SUM(J209:J222)</f>
        <v>136064187704.76001</v>
      </c>
      <c r="M222" s="10">
        <f t="shared" si="206"/>
        <v>89465561858.693329</v>
      </c>
      <c r="N222" s="12">
        <f>testdata[[#This Row],[14umf]]/testdata[[#This Row],[14dmf]]</f>
        <v>1.5208554540759163</v>
      </c>
      <c r="O222" s="14">
        <f>100-(100/(1+testdata[[#This Row],[mfratio]]))</f>
        <v>60.330926615283644</v>
      </c>
      <c r="P222"/>
    </row>
    <row r="223" spans="1:16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(testdata[[#This Row],[high]]+testdata[[#This Row],[low]]+testdata[[#This Row],[close]])/3</f>
        <v>247.58666666666667</v>
      </c>
      <c r="I223" s="9">
        <f>IF(testdata[[#This Row],[tp]]&gt;H222,1,IF(testdata[[#This Row],[tp]]&lt;H222,-1,0))</f>
        <v>1</v>
      </c>
      <c r="J223" s="1">
        <f>IF(testdata[[#This Row],[updown]]=1,testdata[[#This Row],[tp]]*testdata[[#This Row],[volume]],0)</f>
        <v>17512228801.706669</v>
      </c>
      <c r="K223" s="1">
        <f>IF(testdata[[#This Row],[updown]]=-1,testdata[[#This Row],[tp]]*testdata[[#This Row],[volume]],0)</f>
        <v>0</v>
      </c>
      <c r="L223" s="10">
        <f t="shared" ref="L223:M223" si="207">SUM(J210:J223)</f>
        <v>131580380976.54666</v>
      </c>
      <c r="M223" s="10">
        <f t="shared" si="207"/>
        <v>89465561858.693329</v>
      </c>
      <c r="N223" s="12">
        <f>testdata[[#This Row],[14umf]]/testdata[[#This Row],[14dmf]]</f>
        <v>1.4707377704101576</v>
      </c>
      <c r="O223" s="14">
        <f>100-(100/(1+testdata[[#This Row],[mfratio]]))</f>
        <v>59.526259242234602</v>
      </c>
      <c r="P223"/>
    </row>
    <row r="224" spans="1:16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(testdata[[#This Row],[high]]+testdata[[#This Row],[low]]+testdata[[#This Row],[close]])/3</f>
        <v>247.29333333333332</v>
      </c>
      <c r="I224" s="9">
        <f>IF(testdata[[#This Row],[tp]]&gt;H223,1,IF(testdata[[#This Row],[tp]]&lt;H223,-1,0))</f>
        <v>-1</v>
      </c>
      <c r="J224" s="1">
        <f>IF(testdata[[#This Row],[updown]]=1,testdata[[#This Row],[tp]]*testdata[[#This Row],[volume]],0)</f>
        <v>0</v>
      </c>
      <c r="K224" s="1">
        <f>IF(testdata[[#This Row],[updown]]=-1,testdata[[#This Row],[tp]]*testdata[[#This Row],[volume]],0)</f>
        <v>19550860578.986668</v>
      </c>
      <c r="L224" s="10">
        <f t="shared" ref="L224:M224" si="208">SUM(J211:J224)</f>
        <v>131580380976.54666</v>
      </c>
      <c r="M224" s="10">
        <f t="shared" si="208"/>
        <v>95069400251.866669</v>
      </c>
      <c r="N224" s="12">
        <f>testdata[[#This Row],[14umf]]/testdata[[#This Row],[14dmf]]</f>
        <v>1.3840455564876997</v>
      </c>
      <c r="O224" s="14">
        <f>100-(100/(1+testdata[[#This Row],[mfratio]]))</f>
        <v>58.054492822978929</v>
      </c>
      <c r="P224"/>
    </row>
    <row r="225" spans="1:16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(testdata[[#This Row],[high]]+testdata[[#This Row],[low]]+testdata[[#This Row],[close]])/3</f>
        <v>247.4433333333333</v>
      </c>
      <c r="I225" s="9">
        <f>IF(testdata[[#This Row],[tp]]&gt;H224,1,IF(testdata[[#This Row],[tp]]&lt;H224,-1,0))</f>
        <v>1</v>
      </c>
      <c r="J225" s="1">
        <f>IF(testdata[[#This Row],[updown]]=1,testdata[[#This Row],[tp]]*testdata[[#This Row],[volume]],0)</f>
        <v>12414559648.306665</v>
      </c>
      <c r="K225" s="1">
        <f>IF(testdata[[#This Row],[updown]]=-1,testdata[[#This Row],[tp]]*testdata[[#This Row],[volume]],0)</f>
        <v>0</v>
      </c>
      <c r="L225" s="10">
        <f t="shared" ref="L225:M225" si="209">SUM(J212:J225)</f>
        <v>128488491574.98666</v>
      </c>
      <c r="M225" s="10">
        <f t="shared" si="209"/>
        <v>95069400251.866669</v>
      </c>
      <c r="N225" s="12">
        <f>testdata[[#This Row],[14umf]]/testdata[[#This Row],[14dmf]]</f>
        <v>1.3515231108493695</v>
      </c>
      <c r="O225" s="14">
        <f>100-(100/(1+testdata[[#This Row],[mfratio]]))</f>
        <v>57.47437074353055</v>
      </c>
      <c r="P225"/>
    </row>
    <row r="226" spans="1:16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(testdata[[#This Row],[high]]+testdata[[#This Row],[low]]+testdata[[#This Row],[close]])/3</f>
        <v>248.64333333333335</v>
      </c>
      <c r="I226" s="9">
        <f>IF(testdata[[#This Row],[tp]]&gt;H225,1,IF(testdata[[#This Row],[tp]]&lt;H225,-1,0))</f>
        <v>1</v>
      </c>
      <c r="J226" s="1">
        <f>IF(testdata[[#This Row],[updown]]=1,testdata[[#This Row],[tp]]*testdata[[#This Row],[volume]],0)</f>
        <v>17950184836.240002</v>
      </c>
      <c r="K226" s="1">
        <f>IF(testdata[[#This Row],[updown]]=-1,testdata[[#This Row],[tp]]*testdata[[#This Row],[volume]],0)</f>
        <v>0</v>
      </c>
      <c r="L226" s="10">
        <f t="shared" ref="L226:M226" si="210">SUM(J213:J226)</f>
        <v>132472803509.42668</v>
      </c>
      <c r="M226" s="10">
        <f t="shared" si="210"/>
        <v>95069400251.866669</v>
      </c>
      <c r="N226" s="12">
        <f>testdata[[#This Row],[14umf]]/testdata[[#This Row],[14dmf]]</f>
        <v>1.3934326203643597</v>
      </c>
      <c r="O226" s="14">
        <f>100-(100/(1+testdata[[#This Row],[mfratio]]))</f>
        <v>58.219003472603838</v>
      </c>
      <c r="P226"/>
    </row>
    <row r="227" spans="1:16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(testdata[[#This Row],[high]]+testdata[[#This Row],[low]]+testdata[[#This Row],[close]])/3</f>
        <v>248.97333333333333</v>
      </c>
      <c r="I227" s="9">
        <f>IF(testdata[[#This Row],[tp]]&gt;H226,1,IF(testdata[[#This Row],[tp]]&lt;H226,-1,0))</f>
        <v>1</v>
      </c>
      <c r="J227" s="1">
        <f>IF(testdata[[#This Row],[updown]]=1,testdata[[#This Row],[tp]]*testdata[[#This Row],[volume]],0)</f>
        <v>11700896173.76</v>
      </c>
      <c r="K227" s="1">
        <f>IF(testdata[[#This Row],[updown]]=-1,testdata[[#This Row],[tp]]*testdata[[#This Row],[volume]],0)</f>
        <v>0</v>
      </c>
      <c r="L227" s="10">
        <f t="shared" ref="L227:M227" si="211">SUM(J214:J227)</f>
        <v>144173699683.18668</v>
      </c>
      <c r="M227" s="10">
        <f t="shared" si="211"/>
        <v>80551913026.133331</v>
      </c>
      <c r="N227" s="12">
        <f>testdata[[#This Row],[14umf]]/testdata[[#This Row],[14dmf]]</f>
        <v>1.7898234103566557</v>
      </c>
      <c r="O227" s="14">
        <f>100-(100/(1+testdata[[#This Row],[mfratio]]))</f>
        <v>64.155437355364427</v>
      </c>
      <c r="P227"/>
    </row>
    <row r="228" spans="1:16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(testdata[[#This Row],[high]]+testdata[[#This Row],[low]]+testdata[[#This Row],[close]])/3</f>
        <v>249.45666666666668</v>
      </c>
      <c r="I228" s="9">
        <f>IF(testdata[[#This Row],[tp]]&gt;H227,1,IF(testdata[[#This Row],[tp]]&lt;H227,-1,0))</f>
        <v>1</v>
      </c>
      <c r="J228" s="1">
        <f>IF(testdata[[#This Row],[updown]]=1,testdata[[#This Row],[tp]]*testdata[[#This Row],[volume]],0)</f>
        <v>7251927815.3466673</v>
      </c>
      <c r="K228" s="1">
        <f>IF(testdata[[#This Row],[updown]]=-1,testdata[[#This Row],[tp]]*testdata[[#This Row],[volume]],0)</f>
        <v>0</v>
      </c>
      <c r="L228" s="10">
        <f t="shared" ref="L228:M228" si="212">SUM(J215:J228)</f>
        <v>136046659737.73332</v>
      </c>
      <c r="M228" s="10">
        <f t="shared" si="212"/>
        <v>80551913026.133331</v>
      </c>
      <c r="N228" s="12">
        <f>testdata[[#This Row],[14umf]]/testdata[[#This Row],[14dmf]]</f>
        <v>1.6889314558376276</v>
      </c>
      <c r="O228" s="14">
        <f>100-(100/(1+testdata[[#This Row],[mfratio]]))</f>
        <v>62.810506090476352</v>
      </c>
      <c r="P228"/>
    </row>
    <row r="229" spans="1:16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(testdata[[#This Row],[high]]+testdata[[#This Row],[low]]+testdata[[#This Row],[close]])/3</f>
        <v>249.45333333333335</v>
      </c>
      <c r="I229" s="9">
        <f>IF(testdata[[#This Row],[tp]]&gt;H228,1,IF(testdata[[#This Row],[tp]]&lt;H228,-1,0))</f>
        <v>-1</v>
      </c>
      <c r="J229" s="1">
        <f>IF(testdata[[#This Row],[updown]]=1,testdata[[#This Row],[tp]]*testdata[[#This Row],[volume]],0)</f>
        <v>0</v>
      </c>
      <c r="K229" s="1">
        <f>IF(testdata[[#This Row],[updown]]=-1,testdata[[#This Row],[tp]]*testdata[[#This Row],[volume]],0)</f>
        <v>13608628253.813334</v>
      </c>
      <c r="L229" s="10">
        <f t="shared" ref="L229:M229" si="213">SUM(J216:J229)</f>
        <v>123202049393.06667</v>
      </c>
      <c r="M229" s="10">
        <f t="shared" si="213"/>
        <v>94160541279.946671</v>
      </c>
      <c r="N229" s="12">
        <f>testdata[[#This Row],[14umf]]/testdata[[#This Row],[14dmf]]</f>
        <v>1.3084254584601136</v>
      </c>
      <c r="O229" s="14">
        <f>100-(100/(1+testdata[[#This Row],[mfratio]]))</f>
        <v>56.680429236512055</v>
      </c>
      <c r="P229"/>
    </row>
    <row r="230" spans="1:16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(testdata[[#This Row],[high]]+testdata[[#This Row],[low]]+testdata[[#This Row],[close]])/3</f>
        <v>251.1933333333333</v>
      </c>
      <c r="I230" s="9">
        <f>IF(testdata[[#This Row],[tp]]&gt;H229,1,IF(testdata[[#This Row],[tp]]&lt;H229,-1,0))</f>
        <v>1</v>
      </c>
      <c r="J230" s="1">
        <f>IF(testdata[[#This Row],[updown]]=1,testdata[[#This Row],[tp]]*testdata[[#This Row],[volume]],0)</f>
        <v>25944832998.986664</v>
      </c>
      <c r="K230" s="1">
        <f>IF(testdata[[#This Row],[updown]]=-1,testdata[[#This Row],[tp]]*testdata[[#This Row],[volume]],0)</f>
        <v>0</v>
      </c>
      <c r="L230" s="10">
        <f t="shared" ref="L230:M230" si="214">SUM(J217:J230)</f>
        <v>134270871153.78667</v>
      </c>
      <c r="M230" s="10">
        <f t="shared" si="214"/>
        <v>94160541279.946671</v>
      </c>
      <c r="N230" s="12">
        <f>testdata[[#This Row],[14umf]]/testdata[[#This Row],[14dmf]]</f>
        <v>1.4259781149153428</v>
      </c>
      <c r="O230" s="14">
        <f>100-(100/(1+testdata[[#This Row],[mfratio]]))</f>
        <v>58.779512731305239</v>
      </c>
      <c r="P230"/>
    </row>
    <row r="231" spans="1:16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(testdata[[#This Row],[high]]+testdata[[#This Row],[low]]+testdata[[#This Row],[close]])/3</f>
        <v>251.87</v>
      </c>
      <c r="I231" s="9">
        <f>IF(testdata[[#This Row],[tp]]&gt;H230,1,IF(testdata[[#This Row],[tp]]&lt;H230,-1,0))</f>
        <v>1</v>
      </c>
      <c r="J231" s="1">
        <f>IF(testdata[[#This Row],[updown]]=1,testdata[[#This Row],[tp]]*testdata[[#This Row],[volume]],0)</f>
        <v>20374060499.119999</v>
      </c>
      <c r="K231" s="1">
        <f>IF(testdata[[#This Row],[updown]]=-1,testdata[[#This Row],[tp]]*testdata[[#This Row],[volume]],0)</f>
        <v>0</v>
      </c>
      <c r="L231" s="10">
        <f t="shared" ref="L231:M231" si="215">SUM(J218:J231)</f>
        <v>141581953343.57333</v>
      </c>
      <c r="M231" s="10">
        <f t="shared" si="215"/>
        <v>94160541279.946671</v>
      </c>
      <c r="N231" s="12">
        <f>testdata[[#This Row],[14umf]]/testdata[[#This Row],[14dmf]]</f>
        <v>1.503622976450816</v>
      </c>
      <c r="O231" s="14">
        <f>100-(100/(1+testdata[[#This Row],[mfratio]]))</f>
        <v>60.057883738644264</v>
      </c>
      <c r="P231"/>
    </row>
    <row r="232" spans="1:16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(testdata[[#This Row],[high]]+testdata[[#This Row],[low]]+testdata[[#This Row],[close]])/3</f>
        <v>253.84666666666666</v>
      </c>
      <c r="I232" s="9">
        <f>IF(testdata[[#This Row],[tp]]&gt;H231,1,IF(testdata[[#This Row],[tp]]&lt;H231,-1,0))</f>
        <v>1</v>
      </c>
      <c r="J232" s="1">
        <f>IF(testdata[[#This Row],[updown]]=1,testdata[[#This Row],[tp]]*testdata[[#This Row],[volume]],0)</f>
        <v>33880873984.533333</v>
      </c>
      <c r="K232" s="1">
        <f>IF(testdata[[#This Row],[updown]]=-1,testdata[[#This Row],[tp]]*testdata[[#This Row],[volume]],0)</f>
        <v>0</v>
      </c>
      <c r="L232" s="10">
        <f t="shared" ref="L232:M232" si="216">SUM(J219:J232)</f>
        <v>175462827328.10666</v>
      </c>
      <c r="M232" s="10">
        <f t="shared" si="216"/>
        <v>69662472976.58667</v>
      </c>
      <c r="N232" s="12">
        <f>testdata[[#This Row],[14umf]]/testdata[[#This Row],[14dmf]]</f>
        <v>2.5187567973229883</v>
      </c>
      <c r="O232" s="14">
        <f>100-(100/(1+testdata[[#This Row],[mfratio]]))</f>
        <v>71.580871949980079</v>
      </c>
      <c r="P232"/>
    </row>
    <row r="233" spans="1:16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(testdata[[#This Row],[high]]+testdata[[#This Row],[low]]+testdata[[#This Row],[close]])/3</f>
        <v>252.50333333333333</v>
      </c>
      <c r="I233" s="9">
        <f>IF(testdata[[#This Row],[tp]]&gt;H232,1,IF(testdata[[#This Row],[tp]]&lt;H232,-1,0))</f>
        <v>-1</v>
      </c>
      <c r="J233" s="1">
        <f>IF(testdata[[#This Row],[updown]]=1,testdata[[#This Row],[tp]]*testdata[[#This Row],[volume]],0)</f>
        <v>0</v>
      </c>
      <c r="K233" s="1">
        <f>IF(testdata[[#This Row],[updown]]=-1,testdata[[#This Row],[tp]]*testdata[[#This Row],[volume]],0)</f>
        <v>43318813337.973335</v>
      </c>
      <c r="L233" s="10">
        <f t="shared" ref="L233:M233" si="217">SUM(J220:J233)</f>
        <v>159991742644.46664</v>
      </c>
      <c r="M233" s="10">
        <f t="shared" si="217"/>
        <v>112981286314.56</v>
      </c>
      <c r="N233" s="12">
        <f>testdata[[#This Row],[14umf]]/testdata[[#This Row],[14dmf]]</f>
        <v>1.4160906453040478</v>
      </c>
      <c r="O233" s="14">
        <f>100-(100/(1+testdata[[#This Row],[mfratio]]))</f>
        <v>58.610824393380447</v>
      </c>
      <c r="P233"/>
    </row>
    <row r="234" spans="1:16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(testdata[[#This Row],[high]]+testdata[[#This Row],[low]]+testdata[[#This Row],[close]])/3</f>
        <v>253.9366666666667</v>
      </c>
      <c r="I234" s="9">
        <f>IF(testdata[[#This Row],[tp]]&gt;H233,1,IF(testdata[[#This Row],[tp]]&lt;H233,-1,0))</f>
        <v>1</v>
      </c>
      <c r="J234" s="1">
        <f>IF(testdata[[#This Row],[updown]]=1,testdata[[#This Row],[tp]]*testdata[[#This Row],[volume]],0)</f>
        <v>24921391191.013336</v>
      </c>
      <c r="K234" s="1">
        <f>IF(testdata[[#This Row],[updown]]=-1,testdata[[#This Row],[tp]]*testdata[[#This Row],[volume]],0)</f>
        <v>0</v>
      </c>
      <c r="L234" s="10">
        <f t="shared" ref="L234:M234" si="218">SUM(J221:J234)</f>
        <v>171950955949.01334</v>
      </c>
      <c r="M234" s="10">
        <f t="shared" si="218"/>
        <v>112981286314.56</v>
      </c>
      <c r="N234" s="12">
        <f>testdata[[#This Row],[14umf]]/testdata[[#This Row],[14dmf]]</f>
        <v>1.5219419211626897</v>
      </c>
      <c r="O234" s="14">
        <f>100-(100/(1+testdata[[#This Row],[mfratio]]))</f>
        <v>60.34801628028886</v>
      </c>
      <c r="P234"/>
    </row>
    <row r="235" spans="1:16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(testdata[[#This Row],[high]]+testdata[[#This Row],[low]]+testdata[[#This Row],[close]])/3</f>
        <v>252.77333333333331</v>
      </c>
      <c r="I235" s="9">
        <f>IF(testdata[[#This Row],[tp]]&gt;H234,1,IF(testdata[[#This Row],[tp]]&lt;H234,-1,0))</f>
        <v>-1</v>
      </c>
      <c r="J235" s="1">
        <f>IF(testdata[[#This Row],[updown]]=1,testdata[[#This Row],[tp]]*testdata[[#This Row],[volume]],0)</f>
        <v>0</v>
      </c>
      <c r="K235" s="1">
        <f>IF(testdata[[#This Row],[updown]]=-1,testdata[[#This Row],[tp]]*testdata[[#This Row],[volume]],0)</f>
        <v>20574398512.639999</v>
      </c>
      <c r="L235" s="10">
        <f t="shared" ref="L235:M235" si="219">SUM(J222:J235)</f>
        <v>171950955949.01334</v>
      </c>
      <c r="M235" s="10">
        <f t="shared" si="219"/>
        <v>117775357314.45334</v>
      </c>
      <c r="N235" s="12">
        <f>testdata[[#This Row],[14umf]]/testdata[[#This Row],[14dmf]]</f>
        <v>1.4599909511623412</v>
      </c>
      <c r="O235" s="14">
        <f>100-(100/(1+testdata[[#This Row],[mfratio]]))</f>
        <v>59.349443967364927</v>
      </c>
      <c r="P235"/>
    </row>
    <row r="236" spans="1:16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(testdata[[#This Row],[high]]+testdata[[#This Row],[low]]+testdata[[#This Row],[close]])/3</f>
        <v>252.23000000000002</v>
      </c>
      <c r="I236" s="9">
        <f>IF(testdata[[#This Row],[tp]]&gt;H235,1,IF(testdata[[#This Row],[tp]]&lt;H235,-1,0))</f>
        <v>-1</v>
      </c>
      <c r="J236" s="1">
        <f>IF(testdata[[#This Row],[updown]]=1,testdata[[#This Row],[tp]]*testdata[[#This Row],[volume]],0)</f>
        <v>0</v>
      </c>
      <c r="K236" s="1">
        <f>IF(testdata[[#This Row],[updown]]=-1,testdata[[#This Row],[tp]]*testdata[[#This Row],[volume]],0)</f>
        <v>19978458287.920002</v>
      </c>
      <c r="L236" s="10">
        <f t="shared" ref="L236:M236" si="220">SUM(J223:J236)</f>
        <v>171950955949.01334</v>
      </c>
      <c r="M236" s="10">
        <f t="shared" si="220"/>
        <v>117031158971.33334</v>
      </c>
      <c r="N236" s="12">
        <f>testdata[[#This Row],[14umf]]/testdata[[#This Row],[14dmf]]</f>
        <v>1.4692749987303171</v>
      </c>
      <c r="O236" s="14">
        <f>100-(100/(1+testdata[[#This Row],[mfratio]]))</f>
        <v>59.502283037968937</v>
      </c>
      <c r="P236"/>
    </row>
    <row r="237" spans="1:16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(testdata[[#This Row],[high]]+testdata[[#This Row],[low]]+testdata[[#This Row],[close]])/3</f>
        <v>252.79333333333332</v>
      </c>
      <c r="I237" s="9">
        <f>IF(testdata[[#This Row],[tp]]&gt;H236,1,IF(testdata[[#This Row],[tp]]&lt;H236,-1,0))</f>
        <v>1</v>
      </c>
      <c r="J237" s="1">
        <f>IF(testdata[[#This Row],[updown]]=1,testdata[[#This Row],[tp]]*testdata[[#This Row],[volume]],0)</f>
        <v>20371312342.079998</v>
      </c>
      <c r="K237" s="1">
        <f>IF(testdata[[#This Row],[updown]]=-1,testdata[[#This Row],[tp]]*testdata[[#This Row],[volume]],0)</f>
        <v>0</v>
      </c>
      <c r="L237" s="10">
        <f t="shared" ref="L237:M237" si="221">SUM(J224:J237)</f>
        <v>174810039489.38666</v>
      </c>
      <c r="M237" s="10">
        <f t="shared" si="221"/>
        <v>117031158971.33334</v>
      </c>
      <c r="N237" s="12">
        <f>testdata[[#This Row],[14umf]]/testdata[[#This Row],[14dmf]]</f>
        <v>1.4937051040587079</v>
      </c>
      <c r="O237" s="14">
        <f>100-(100/(1+testdata[[#This Row],[mfratio]]))</f>
        <v>59.899027420186179</v>
      </c>
      <c r="P237"/>
    </row>
    <row r="238" spans="1:16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(testdata[[#This Row],[high]]+testdata[[#This Row],[low]]+testdata[[#This Row],[close]])/3</f>
        <v>253.95000000000002</v>
      </c>
      <c r="I238" s="9">
        <f>IF(testdata[[#This Row],[tp]]&gt;H237,1,IF(testdata[[#This Row],[tp]]&lt;H237,-1,0))</f>
        <v>1</v>
      </c>
      <c r="J238" s="1">
        <f>IF(testdata[[#This Row],[updown]]=1,testdata[[#This Row],[tp]]*testdata[[#This Row],[volume]],0)</f>
        <v>20291013351.600002</v>
      </c>
      <c r="K238" s="1">
        <f>IF(testdata[[#This Row],[updown]]=-1,testdata[[#This Row],[tp]]*testdata[[#This Row],[volume]],0)</f>
        <v>0</v>
      </c>
      <c r="L238" s="10">
        <f t="shared" ref="L238:M238" si="222">SUM(J225:J238)</f>
        <v>195101052840.98666</v>
      </c>
      <c r="M238" s="10">
        <f t="shared" si="222"/>
        <v>97480298392.346664</v>
      </c>
      <c r="N238" s="12">
        <f>testdata[[#This Row],[14umf]]/testdata[[#This Row],[14dmf]]</f>
        <v>2.0014408660889407</v>
      </c>
      <c r="O238" s="14">
        <f>100-(100/(1+testdata[[#This Row],[mfratio]]))</f>
        <v>66.682668604327347</v>
      </c>
      <c r="P238"/>
    </row>
    <row r="239" spans="1:16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(testdata[[#This Row],[high]]+testdata[[#This Row],[low]]+testdata[[#This Row],[close]])/3</f>
        <v>254.9433333333333</v>
      </c>
      <c r="I239" s="9">
        <f>IF(testdata[[#This Row],[tp]]&gt;H238,1,IF(testdata[[#This Row],[tp]]&lt;H238,-1,0))</f>
        <v>1</v>
      </c>
      <c r="J239" s="1">
        <f>IF(testdata[[#This Row],[updown]]=1,testdata[[#This Row],[tp]]*testdata[[#This Row],[volume]],0)</f>
        <v>22103391203.519997</v>
      </c>
      <c r="K239" s="1">
        <f>IF(testdata[[#This Row],[updown]]=-1,testdata[[#This Row],[tp]]*testdata[[#This Row],[volume]],0)</f>
        <v>0</v>
      </c>
      <c r="L239" s="10">
        <f t="shared" ref="L239:M239" si="223">SUM(J226:J239)</f>
        <v>204789884396.19998</v>
      </c>
      <c r="M239" s="10">
        <f t="shared" si="223"/>
        <v>97480298392.346664</v>
      </c>
      <c r="N239" s="12">
        <f>testdata[[#This Row],[14umf]]/testdata[[#This Row],[14dmf]]</f>
        <v>2.1008335814888968</v>
      </c>
      <c r="O239" s="14">
        <f>100-(100/(1+testdata[[#This Row],[mfratio]]))</f>
        <v>67.750607257038297</v>
      </c>
      <c r="P239"/>
    </row>
    <row r="240" spans="1:16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(testdata[[#This Row],[high]]+testdata[[#This Row],[low]]+testdata[[#This Row],[close]])/3</f>
        <v>255.67</v>
      </c>
      <c r="I240" s="9">
        <f>IF(testdata[[#This Row],[tp]]&gt;H239,1,IF(testdata[[#This Row],[tp]]&lt;H239,-1,0))</f>
        <v>1</v>
      </c>
      <c r="J240" s="1">
        <f>IF(testdata[[#This Row],[updown]]=1,testdata[[#This Row],[tp]]*testdata[[#This Row],[volume]],0)</f>
        <v>22731566520.639999</v>
      </c>
      <c r="K240" s="1">
        <f>IF(testdata[[#This Row],[updown]]=-1,testdata[[#This Row],[tp]]*testdata[[#This Row],[volume]],0)</f>
        <v>0</v>
      </c>
      <c r="L240" s="10">
        <f t="shared" ref="L240:M240" si="224">SUM(J227:J240)</f>
        <v>209571266080.59998</v>
      </c>
      <c r="M240" s="10">
        <f t="shared" si="224"/>
        <v>97480298392.346664</v>
      </c>
      <c r="N240" s="12">
        <f>testdata[[#This Row],[14umf]]/testdata[[#This Row],[14dmf]]</f>
        <v>2.1498833050048782</v>
      </c>
      <c r="O240" s="14">
        <f>100-(100/(1+testdata[[#This Row],[mfratio]]))</f>
        <v>68.25279214594741</v>
      </c>
      <c r="P240"/>
    </row>
    <row r="241" spans="1:16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(testdata[[#This Row],[high]]+testdata[[#This Row],[low]]+testdata[[#This Row],[close]])/3</f>
        <v>255.83333333333334</v>
      </c>
      <c r="I241" s="9">
        <f>IF(testdata[[#This Row],[tp]]&gt;H240,1,IF(testdata[[#This Row],[tp]]&lt;H240,-1,0))</f>
        <v>1</v>
      </c>
      <c r="J241" s="1">
        <f>IF(testdata[[#This Row],[updown]]=1,testdata[[#This Row],[tp]]*testdata[[#This Row],[volume]],0)</f>
        <v>27474322346.666668</v>
      </c>
      <c r="K241" s="1">
        <f>IF(testdata[[#This Row],[updown]]=-1,testdata[[#This Row],[tp]]*testdata[[#This Row],[volume]],0)</f>
        <v>0</v>
      </c>
      <c r="L241" s="10">
        <f t="shared" ref="L241:M241" si="225">SUM(J228:J241)</f>
        <v>225344692253.50662</v>
      </c>
      <c r="M241" s="10">
        <f t="shared" si="225"/>
        <v>97480298392.346664</v>
      </c>
      <c r="N241" s="12">
        <f>testdata[[#This Row],[14umf]]/testdata[[#This Row],[14dmf]]</f>
        <v>2.3116947318577226</v>
      </c>
      <c r="O241" s="14">
        <f>100-(100/(1+testdata[[#This Row],[mfratio]]))</f>
        <v>69.803980107821062</v>
      </c>
      <c r="P241"/>
    </row>
    <row r="242" spans="1:16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(testdata[[#This Row],[high]]+testdata[[#This Row],[low]]+testdata[[#This Row],[close]])/3</f>
        <v>255.04333333333332</v>
      </c>
      <c r="I242" s="9">
        <f>IF(testdata[[#This Row],[tp]]&gt;H241,1,IF(testdata[[#This Row],[tp]]&lt;H241,-1,0))</f>
        <v>-1</v>
      </c>
      <c r="J242" s="1">
        <f>IF(testdata[[#This Row],[updown]]=1,testdata[[#This Row],[tp]]*testdata[[#This Row],[volume]],0)</f>
        <v>0</v>
      </c>
      <c r="K242" s="1">
        <f>IF(testdata[[#This Row],[updown]]=-1,testdata[[#This Row],[tp]]*testdata[[#This Row],[volume]],0)</f>
        <v>26793622270.959999</v>
      </c>
      <c r="L242" s="10">
        <f t="shared" ref="L242:M242" si="226">SUM(J229:J242)</f>
        <v>218092764438.15994</v>
      </c>
      <c r="M242" s="10">
        <f t="shared" si="226"/>
        <v>124273920663.30667</v>
      </c>
      <c r="N242" s="12">
        <f>testdata[[#This Row],[14umf]]/testdata[[#This Row],[14dmf]]</f>
        <v>1.7549358970417868</v>
      </c>
      <c r="O242" s="14">
        <f>100-(100/(1+testdata[[#This Row],[mfratio]]))</f>
        <v>63.701514758518101</v>
      </c>
      <c r="P242"/>
    </row>
    <row r="243" spans="1:16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(testdata[[#This Row],[high]]+testdata[[#This Row],[low]]+testdata[[#This Row],[close]])/3</f>
        <v>256.49</v>
      </c>
      <c r="I243" s="9">
        <f>IF(testdata[[#This Row],[tp]]&gt;H242,1,IF(testdata[[#This Row],[tp]]&lt;H242,-1,0))</f>
        <v>1</v>
      </c>
      <c r="J243" s="1">
        <f>IF(testdata[[#This Row],[updown]]=1,testdata[[#This Row],[tp]]*testdata[[#This Row],[volume]],0)</f>
        <v>38511160939.68</v>
      </c>
      <c r="K243" s="1">
        <f>IF(testdata[[#This Row],[updown]]=-1,testdata[[#This Row],[tp]]*testdata[[#This Row],[volume]],0)</f>
        <v>0</v>
      </c>
      <c r="L243" s="10">
        <f t="shared" ref="L243:M243" si="227">SUM(J230:J243)</f>
        <v>256603925377.83994</v>
      </c>
      <c r="M243" s="10">
        <f t="shared" si="227"/>
        <v>110665292409.49335</v>
      </c>
      <c r="N243" s="12">
        <f>testdata[[#This Row],[14umf]]/testdata[[#This Row],[14dmf]]</f>
        <v>2.3187389631460218</v>
      </c>
      <c r="O243" s="14">
        <f>100-(100/(1+testdata[[#This Row],[mfratio]]))</f>
        <v>69.868073051095195</v>
      </c>
      <c r="P243"/>
    </row>
    <row r="244" spans="1:16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(testdata[[#This Row],[high]]+testdata[[#This Row],[low]]+testdata[[#This Row],[close]])/3</f>
        <v>258.36999999999995</v>
      </c>
      <c r="I244" s="9">
        <f>IF(testdata[[#This Row],[tp]]&gt;H243,1,IF(testdata[[#This Row],[tp]]&lt;H243,-1,0))</f>
        <v>1</v>
      </c>
      <c r="J244" s="1">
        <f>IF(testdata[[#This Row],[updown]]=1,testdata[[#This Row],[tp]]*testdata[[#This Row],[volume]],0)</f>
        <v>22441067398.399994</v>
      </c>
      <c r="K244" s="1">
        <f>IF(testdata[[#This Row],[updown]]=-1,testdata[[#This Row],[tp]]*testdata[[#This Row],[volume]],0)</f>
        <v>0</v>
      </c>
      <c r="L244" s="10">
        <f t="shared" ref="L244:M244" si="228">SUM(J231:J244)</f>
        <v>253100159777.2533</v>
      </c>
      <c r="M244" s="10">
        <f t="shared" si="228"/>
        <v>110665292409.49335</v>
      </c>
      <c r="N244" s="12">
        <f>testdata[[#This Row],[14umf]]/testdata[[#This Row],[14dmf]]</f>
        <v>2.2870780374456525</v>
      </c>
      <c r="O244" s="14">
        <f>100-(100/(1+testdata[[#This Row],[mfratio]]))</f>
        <v>69.577844255346989</v>
      </c>
      <c r="P244"/>
    </row>
    <row r="245" spans="1:16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(testdata[[#This Row],[high]]+testdata[[#This Row],[low]]+testdata[[#This Row],[close]])/3</f>
        <v>257.73</v>
      </c>
      <c r="I245" s="9">
        <f>IF(testdata[[#This Row],[tp]]&gt;H244,1,IF(testdata[[#This Row],[tp]]&lt;H244,-1,0))</f>
        <v>-1</v>
      </c>
      <c r="J245" s="1">
        <f>IF(testdata[[#This Row],[updown]]=1,testdata[[#This Row],[tp]]*testdata[[#This Row],[volume]],0)</f>
        <v>0</v>
      </c>
      <c r="K245" s="1">
        <f>IF(testdata[[#This Row],[updown]]=-1,testdata[[#This Row],[tp]]*testdata[[#This Row],[volume]],0)</f>
        <v>22045444824.480003</v>
      </c>
      <c r="L245" s="10">
        <f t="shared" ref="L245:M245" si="229">SUM(J232:J245)</f>
        <v>232726099278.1333</v>
      </c>
      <c r="M245" s="10">
        <f t="shared" si="229"/>
        <v>132710737233.97336</v>
      </c>
      <c r="N245" s="12">
        <f>testdata[[#This Row],[14umf]]/testdata[[#This Row],[14dmf]]</f>
        <v>1.7536342885943705</v>
      </c>
      <c r="O245" s="14">
        <f>100-(100/(1+testdata[[#This Row],[mfratio]]))</f>
        <v>63.684356919071362</v>
      </c>
      <c r="P245"/>
    </row>
    <row r="246" spans="1:16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(testdata[[#This Row],[high]]+testdata[[#This Row],[low]]+testdata[[#This Row],[close]])/3</f>
        <v>257.49333333333334</v>
      </c>
      <c r="I246" s="9">
        <f>IF(testdata[[#This Row],[tp]]&gt;H245,1,IF(testdata[[#This Row],[tp]]&lt;H245,-1,0))</f>
        <v>-1</v>
      </c>
      <c r="J246" s="1">
        <f>IF(testdata[[#This Row],[updown]]=1,testdata[[#This Row],[tp]]*testdata[[#This Row],[volume]],0)</f>
        <v>0</v>
      </c>
      <c r="K246" s="1">
        <f>IF(testdata[[#This Row],[updown]]=-1,testdata[[#This Row],[tp]]*testdata[[#This Row],[volume]],0)</f>
        <v>20519643733.333332</v>
      </c>
      <c r="L246" s="10">
        <f t="shared" ref="L246:M246" si="230">SUM(J233:J246)</f>
        <v>198845225293.60001</v>
      </c>
      <c r="M246" s="10">
        <f t="shared" si="230"/>
        <v>153230380967.3067</v>
      </c>
      <c r="N246" s="12">
        <f>testdata[[#This Row],[14umf]]/testdata[[#This Row],[14dmf]]</f>
        <v>1.2976879913652744</v>
      </c>
      <c r="O246" s="14">
        <f>100-(100/(1+testdata[[#This Row],[mfratio]]))</f>
        <v>56.47798988557166</v>
      </c>
      <c r="P246"/>
    </row>
    <row r="247" spans="1:16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(testdata[[#This Row],[high]]+testdata[[#This Row],[low]]+testdata[[#This Row],[close]])/3</f>
        <v>257.88000000000005</v>
      </c>
      <c r="I247" s="9">
        <f>IF(testdata[[#This Row],[tp]]&gt;H246,1,IF(testdata[[#This Row],[tp]]&lt;H246,-1,0))</f>
        <v>1</v>
      </c>
      <c r="J247" s="1">
        <f>IF(testdata[[#This Row],[updown]]=1,testdata[[#This Row],[tp]]*testdata[[#This Row],[volume]],0)</f>
        <v>17948119976.640003</v>
      </c>
      <c r="K247" s="1">
        <f>IF(testdata[[#This Row],[updown]]=-1,testdata[[#This Row],[tp]]*testdata[[#This Row],[volume]],0)</f>
        <v>0</v>
      </c>
      <c r="L247" s="10">
        <f t="shared" ref="L247:M247" si="231">SUM(J234:J247)</f>
        <v>216793345270.24002</v>
      </c>
      <c r="M247" s="10">
        <f t="shared" si="231"/>
        <v>109911567629.33333</v>
      </c>
      <c r="N247" s="12">
        <f>testdata[[#This Row],[14umf]]/testdata[[#This Row],[14dmf]]</f>
        <v>1.9724342937347201</v>
      </c>
      <c r="O247" s="14">
        <f>100-(100/(1+testdata[[#This Row],[mfratio]]))</f>
        <v>66.357540615521955</v>
      </c>
      <c r="P247"/>
    </row>
    <row r="248" spans="1:16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(testdata[[#This Row],[high]]+testdata[[#This Row],[low]]+testdata[[#This Row],[close]])/3</f>
        <v>257.49333333333328</v>
      </c>
      <c r="I248" s="9">
        <f>IF(testdata[[#This Row],[tp]]&gt;H247,1,IF(testdata[[#This Row],[tp]]&lt;H247,-1,0))</f>
        <v>-1</v>
      </c>
      <c r="J248" s="1">
        <f>IF(testdata[[#This Row],[updown]]=1,testdata[[#This Row],[tp]]*testdata[[#This Row],[volume]],0)</f>
        <v>0</v>
      </c>
      <c r="K248" s="1">
        <f>IF(testdata[[#This Row],[updown]]=-1,testdata[[#This Row],[tp]]*testdata[[#This Row],[volume]],0)</f>
        <v>21046157861.546661</v>
      </c>
      <c r="L248" s="10">
        <f t="shared" ref="L248:M248" si="232">SUM(J235:J248)</f>
        <v>191871954079.22668</v>
      </c>
      <c r="M248" s="10">
        <f t="shared" si="232"/>
        <v>130957725490.87999</v>
      </c>
      <c r="N248" s="12">
        <f>testdata[[#This Row],[14umf]]/testdata[[#This Row],[14dmf]]</f>
        <v>1.4651442162729744</v>
      </c>
      <c r="O248" s="14">
        <f>100-(100/(1+testdata[[#This Row],[mfratio]]))</f>
        <v>59.43442199451156</v>
      </c>
      <c r="P248"/>
    </row>
    <row r="249" spans="1:16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(testdata[[#This Row],[high]]+testdata[[#This Row],[low]]+testdata[[#This Row],[close]])/3</f>
        <v>257.32</v>
      </c>
      <c r="I249" s="9">
        <f>IF(testdata[[#This Row],[tp]]&gt;H248,1,IF(testdata[[#This Row],[tp]]&lt;H248,-1,0))</f>
        <v>-1</v>
      </c>
      <c r="J249" s="1">
        <f>IF(testdata[[#This Row],[updown]]=1,testdata[[#This Row],[tp]]*testdata[[#This Row],[volume]],0)</f>
        <v>0</v>
      </c>
      <c r="K249" s="1">
        <f>IF(testdata[[#This Row],[updown]]=-1,testdata[[#This Row],[tp]]*testdata[[#This Row],[volume]],0)</f>
        <v>12088033121.92</v>
      </c>
      <c r="L249" s="10">
        <f t="shared" ref="L249:M249" si="233">SUM(J236:J249)</f>
        <v>191871954079.22668</v>
      </c>
      <c r="M249" s="10">
        <f t="shared" si="233"/>
        <v>122471360100.16</v>
      </c>
      <c r="N249" s="12">
        <f>testdata[[#This Row],[14umf]]/testdata[[#This Row],[14dmf]]</f>
        <v>1.5666679452429468</v>
      </c>
      <c r="O249" s="14">
        <f>100-(100/(1+testdata[[#This Row],[mfratio]]))</f>
        <v>61.038980447260563</v>
      </c>
      <c r="P249"/>
    </row>
    <row r="250" spans="1:16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(testdata[[#This Row],[high]]+testdata[[#This Row],[low]]+testdata[[#This Row],[close]])/3</f>
        <v>257.49333333333334</v>
      </c>
      <c r="I250" s="9">
        <f>IF(testdata[[#This Row],[tp]]&gt;H249,1,IF(testdata[[#This Row],[tp]]&lt;H249,-1,0))</f>
        <v>1</v>
      </c>
      <c r="J250" s="1">
        <f>IF(testdata[[#This Row],[updown]]=1,testdata[[#This Row],[tp]]*testdata[[#This Row],[volume]],0)</f>
        <v>15439823493.120001</v>
      </c>
      <c r="K250" s="1">
        <f>IF(testdata[[#This Row],[updown]]=-1,testdata[[#This Row],[tp]]*testdata[[#This Row],[volume]],0)</f>
        <v>0</v>
      </c>
      <c r="L250" s="10">
        <f t="shared" ref="L250:M250" si="234">SUM(J237:J250)</f>
        <v>207311777572.34668</v>
      </c>
      <c r="M250" s="10">
        <f t="shared" si="234"/>
        <v>102492901812.23999</v>
      </c>
      <c r="N250" s="12">
        <f>testdata[[#This Row],[14umf]]/testdata[[#This Row],[14dmf]]</f>
        <v>2.0226940003330935</v>
      </c>
      <c r="O250" s="14">
        <f>100-(100/(1+testdata[[#This Row],[mfratio]]))</f>
        <v>66.916929074203267</v>
      </c>
      <c r="P250"/>
    </row>
    <row r="251" spans="1:16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(testdata[[#This Row],[high]]+testdata[[#This Row],[low]]+testdata[[#This Row],[close]])/3</f>
        <v>257.87333333333333</v>
      </c>
      <c r="I251" s="9">
        <f>IF(testdata[[#This Row],[tp]]&gt;H250,1,IF(testdata[[#This Row],[tp]]&lt;H250,-1,0))</f>
        <v>1</v>
      </c>
      <c r="J251" s="1">
        <f>IF(testdata[[#This Row],[updown]]=1,testdata[[#This Row],[tp]]*testdata[[#This Row],[volume]],0)</f>
        <v>12079676080.586666</v>
      </c>
      <c r="K251" s="1">
        <f>IF(testdata[[#This Row],[updown]]=-1,testdata[[#This Row],[tp]]*testdata[[#This Row],[volume]],0)</f>
        <v>0</v>
      </c>
      <c r="L251" s="10">
        <f t="shared" ref="L251:M251" si="235">SUM(J238:J251)</f>
        <v>199020141310.85333</v>
      </c>
      <c r="M251" s="10">
        <f t="shared" si="235"/>
        <v>102492901812.23999</v>
      </c>
      <c r="N251" s="12">
        <f>testdata[[#This Row],[14umf]]/testdata[[#This Row],[14dmf]]</f>
        <v>1.9417943856779922</v>
      </c>
      <c r="O251" s="14">
        <f>100-(100/(1+testdata[[#This Row],[mfratio]]))</f>
        <v>66.007141598051192</v>
      </c>
      <c r="P251"/>
    </row>
    <row r="252" spans="1:16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(testdata[[#This Row],[high]]+testdata[[#This Row],[low]]+testdata[[#This Row],[close]])/3</f>
        <v>257.49333333333334</v>
      </c>
      <c r="I252" s="9">
        <f>IF(testdata[[#This Row],[tp]]&gt;H251,1,IF(testdata[[#This Row],[tp]]&lt;H251,-1,0))</f>
        <v>-1</v>
      </c>
      <c r="J252" s="1">
        <f>IF(testdata[[#This Row],[updown]]=1,testdata[[#This Row],[tp]]*testdata[[#This Row],[volume]],0)</f>
        <v>0</v>
      </c>
      <c r="K252" s="1">
        <f>IF(testdata[[#This Row],[updown]]=-1,testdata[[#This Row],[tp]]*testdata[[#This Row],[volume]],0)</f>
        <v>25667747085.653336</v>
      </c>
      <c r="L252" s="10">
        <f t="shared" ref="L252:M252" si="236">SUM(J239:J252)</f>
        <v>178729127959.25333</v>
      </c>
      <c r="M252" s="10">
        <f t="shared" si="236"/>
        <v>128160648897.89333</v>
      </c>
      <c r="N252" s="12">
        <f>testdata[[#This Row],[14umf]]/testdata[[#This Row],[14dmf]]</f>
        <v>1.3945710285974624</v>
      </c>
      <c r="O252" s="14">
        <f>100-(100/(1+testdata[[#This Row],[mfratio]]))</f>
        <v>58.238866667249553</v>
      </c>
      <c r="P252"/>
    </row>
    <row r="253" spans="1:16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(testdata[[#This Row],[high]]+testdata[[#This Row],[low]]+testdata[[#This Row],[close]])/3</f>
        <v>258.43333333333334</v>
      </c>
      <c r="I253" s="9">
        <f>IF(testdata[[#This Row],[tp]]&gt;H252,1,IF(testdata[[#This Row],[tp]]&lt;H252,-1,0))</f>
        <v>1</v>
      </c>
      <c r="J253" s="1">
        <f>IF(testdata[[#This Row],[updown]]=1,testdata[[#This Row],[tp]]*testdata[[#This Row],[volume]],0)</f>
        <v>23252136010.666668</v>
      </c>
      <c r="K253" s="1">
        <f>IF(testdata[[#This Row],[updown]]=-1,testdata[[#This Row],[tp]]*testdata[[#This Row],[volume]],0)</f>
        <v>0</v>
      </c>
      <c r="L253" s="10">
        <f t="shared" ref="L253:M253" si="237">SUM(J240:J253)</f>
        <v>179877872766.39999</v>
      </c>
      <c r="M253" s="10">
        <f t="shared" si="237"/>
        <v>128160648897.89333</v>
      </c>
      <c r="N253" s="12">
        <f>testdata[[#This Row],[14umf]]/testdata[[#This Row],[14dmf]]</f>
        <v>1.403534347814595</v>
      </c>
      <c r="O253" s="14">
        <f>100-(100/(1+testdata[[#This Row],[mfratio]]))</f>
        <v>58.39460330952847</v>
      </c>
      <c r="P253"/>
    </row>
    <row r="254" spans="1:16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(testdata[[#This Row],[high]]+testdata[[#This Row],[low]]+testdata[[#This Row],[close]])/3</f>
        <v>260.06666666666666</v>
      </c>
      <c r="I254" s="9">
        <f>IF(testdata[[#This Row],[tp]]&gt;H253,1,IF(testdata[[#This Row],[tp]]&lt;H253,-1,0))</f>
        <v>1</v>
      </c>
      <c r="J254" s="1">
        <f>IF(testdata[[#This Row],[updown]]=1,testdata[[#This Row],[tp]]*testdata[[#This Row],[volume]],0)</f>
        <v>24321132989.333332</v>
      </c>
      <c r="K254" s="1">
        <f>IF(testdata[[#This Row],[updown]]=-1,testdata[[#This Row],[tp]]*testdata[[#This Row],[volume]],0)</f>
        <v>0</v>
      </c>
      <c r="L254" s="10">
        <f t="shared" ref="L254:M254" si="238">SUM(J241:J254)</f>
        <v>181467439235.09332</v>
      </c>
      <c r="M254" s="10">
        <f t="shared" si="238"/>
        <v>128160648897.89333</v>
      </c>
      <c r="N254" s="12">
        <f>testdata[[#This Row],[14umf]]/testdata[[#This Row],[14dmf]]</f>
        <v>1.4159372693225825</v>
      </c>
      <c r="O254" s="14">
        <f>100-(100/(1+testdata[[#This Row],[mfratio]]))</f>
        <v>58.608196798073514</v>
      </c>
      <c r="P254"/>
    </row>
    <row r="255" spans="1:16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(testdata[[#This Row],[high]]+testdata[[#This Row],[low]]+testdata[[#This Row],[close]])/3</f>
        <v>261.42666666666668</v>
      </c>
      <c r="I255" s="9">
        <f>IF(testdata[[#This Row],[tp]]&gt;H254,1,IF(testdata[[#This Row],[tp]]&lt;H254,-1,0))</f>
        <v>1</v>
      </c>
      <c r="J255" s="1">
        <f>IF(testdata[[#This Row],[updown]]=1,testdata[[#This Row],[tp]]*testdata[[#This Row],[volume]],0)</f>
        <v>21887594217.813335</v>
      </c>
      <c r="K255" s="1">
        <f>IF(testdata[[#This Row],[updown]]=-1,testdata[[#This Row],[tp]]*testdata[[#This Row],[volume]],0)</f>
        <v>0</v>
      </c>
      <c r="L255" s="10">
        <f t="shared" ref="L255:M255" si="239">SUM(J242:J255)</f>
        <v>175880711106.23999</v>
      </c>
      <c r="M255" s="10">
        <f t="shared" si="239"/>
        <v>128160648897.89333</v>
      </c>
      <c r="N255" s="12">
        <f>testdata[[#This Row],[14umf]]/testdata[[#This Row],[14dmf]]</f>
        <v>1.3723456663079605</v>
      </c>
      <c r="O255" s="14">
        <f>100-(100/(1+testdata[[#This Row],[mfratio]]))</f>
        <v>57.847626751784354</v>
      </c>
      <c r="P255"/>
    </row>
    <row r="256" spans="1:16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(testdata[[#This Row],[high]]+testdata[[#This Row],[low]]+testdata[[#This Row],[close]])/3</f>
        <v>262.91000000000003</v>
      </c>
      <c r="I256" s="9">
        <f>IF(testdata[[#This Row],[tp]]&gt;H255,1,IF(testdata[[#This Row],[tp]]&lt;H255,-1,0))</f>
        <v>1</v>
      </c>
      <c r="J256" s="1">
        <f>IF(testdata[[#This Row],[updown]]=1,testdata[[#This Row],[tp]]*testdata[[#This Row],[volume]],0)</f>
        <v>22800024231.440002</v>
      </c>
      <c r="K256" s="1">
        <f>IF(testdata[[#This Row],[updown]]=-1,testdata[[#This Row],[tp]]*testdata[[#This Row],[volume]],0)</f>
        <v>0</v>
      </c>
      <c r="L256" s="10">
        <f t="shared" ref="L256:M256" si="240">SUM(J243:J256)</f>
        <v>198680735337.67999</v>
      </c>
      <c r="M256" s="10">
        <f t="shared" si="240"/>
        <v>101367026626.93333</v>
      </c>
      <c r="N256" s="12">
        <f>testdata[[#This Row],[14umf]]/testdata[[#This Row],[14dmf]]</f>
        <v>1.9600134476558702</v>
      </c>
      <c r="O256" s="14">
        <f>100-(100/(1+testdata[[#This Row],[mfratio]]))</f>
        <v>66.216369699538632</v>
      </c>
      <c r="P256"/>
    </row>
    <row r="257" spans="1:16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(testdata[[#This Row],[high]]+testdata[[#This Row],[low]]+testdata[[#This Row],[close]])/3</f>
        <v>263.57333333333332</v>
      </c>
      <c r="I257" s="9">
        <f>IF(testdata[[#This Row],[tp]]&gt;H256,1,IF(testdata[[#This Row],[tp]]&lt;H256,-1,0))</f>
        <v>1</v>
      </c>
      <c r="J257" s="1">
        <f>IF(testdata[[#This Row],[updown]]=1,testdata[[#This Row],[tp]]*testdata[[#This Row],[volume]],0)</f>
        <v>15686226396.586666</v>
      </c>
      <c r="K257" s="1">
        <f>IF(testdata[[#This Row],[updown]]=-1,testdata[[#This Row],[tp]]*testdata[[#This Row],[volume]],0)</f>
        <v>0</v>
      </c>
      <c r="L257" s="10">
        <f t="shared" ref="L257:M257" si="241">SUM(J244:J257)</f>
        <v>175855800794.58667</v>
      </c>
      <c r="M257" s="10">
        <f t="shared" si="241"/>
        <v>101367026626.93333</v>
      </c>
      <c r="N257" s="12">
        <f>testdata[[#This Row],[14umf]]/testdata[[#This Row],[14dmf]]</f>
        <v>1.7348422524199953</v>
      </c>
      <c r="O257" s="14">
        <f>100-(100/(1+testdata[[#This Row],[mfratio]]))</f>
        <v>63.434819718939025</v>
      </c>
      <c r="P257"/>
    </row>
    <row r="258" spans="1:16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(testdata[[#This Row],[high]]+testdata[[#This Row],[low]]+testdata[[#This Row],[close]])/3</f>
        <v>264.49666666666667</v>
      </c>
      <c r="I258" s="9">
        <f>IF(testdata[[#This Row],[tp]]&gt;H257,1,IF(testdata[[#This Row],[tp]]&lt;H257,-1,0))</f>
        <v>1</v>
      </c>
      <c r="J258" s="1">
        <f>IF(testdata[[#This Row],[updown]]=1,testdata[[#This Row],[tp]]*testdata[[#This Row],[volume]],0)</f>
        <v>15723262498.746666</v>
      </c>
      <c r="K258" s="1">
        <f>IF(testdata[[#This Row],[updown]]=-1,testdata[[#This Row],[tp]]*testdata[[#This Row],[volume]],0)</f>
        <v>0</v>
      </c>
      <c r="L258" s="10">
        <f t="shared" ref="L258:M258" si="242">SUM(J245:J258)</f>
        <v>169137995894.93335</v>
      </c>
      <c r="M258" s="10">
        <f t="shared" si="242"/>
        <v>101367026626.93333</v>
      </c>
      <c r="N258" s="12">
        <f>testdata[[#This Row],[14umf]]/testdata[[#This Row],[14dmf]]</f>
        <v>1.6685701605653409</v>
      </c>
      <c r="O258" s="14">
        <f>100-(100/(1+testdata[[#This Row],[mfratio]]))</f>
        <v>62.526748789391078</v>
      </c>
      <c r="P258"/>
    </row>
    <row r="259" spans="1:16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(testdata[[#This Row],[high]]+testdata[[#This Row],[low]]+testdata[[#This Row],[close]])/3</f>
        <v>263.72333333333336</v>
      </c>
      <c r="I259" s="9">
        <f>IF(testdata[[#This Row],[tp]]&gt;H258,1,IF(testdata[[#This Row],[tp]]&lt;H258,-1,0))</f>
        <v>-1</v>
      </c>
      <c r="J259" s="1">
        <f>IF(testdata[[#This Row],[updown]]=1,testdata[[#This Row],[tp]]*testdata[[#This Row],[volume]],0)</f>
        <v>0</v>
      </c>
      <c r="K259" s="1">
        <f>IF(testdata[[#This Row],[updown]]=-1,testdata[[#This Row],[tp]]*testdata[[#This Row],[volume]],0)</f>
        <v>19050854592.480003</v>
      </c>
      <c r="L259" s="10">
        <f t="shared" ref="L259:M259" si="243">SUM(J246:J259)</f>
        <v>169137995894.93335</v>
      </c>
      <c r="M259" s="10">
        <f t="shared" si="243"/>
        <v>98372436394.933319</v>
      </c>
      <c r="N259" s="12">
        <f>testdata[[#This Row],[14umf]]/testdata[[#This Row],[14dmf]]</f>
        <v>1.719363696715809</v>
      </c>
      <c r="O259" s="14">
        <f>100-(100/(1+testdata[[#This Row],[mfratio]]))</f>
        <v>63.226691552597188</v>
      </c>
      <c r="P259"/>
    </row>
    <row r="260" spans="1:16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(testdata[[#This Row],[high]]+testdata[[#This Row],[low]]+testdata[[#This Row],[close]])/3</f>
        <v>265.44</v>
      </c>
      <c r="I260" s="9">
        <f>IF(testdata[[#This Row],[tp]]&gt;H259,1,IF(testdata[[#This Row],[tp]]&lt;H259,-1,0))</f>
        <v>1</v>
      </c>
      <c r="J260" s="1">
        <f>IF(testdata[[#This Row],[updown]]=1,testdata[[#This Row],[tp]]*testdata[[#This Row],[volume]],0)</f>
        <v>17186978807.040001</v>
      </c>
      <c r="K260" s="1">
        <f>IF(testdata[[#This Row],[updown]]=-1,testdata[[#This Row],[tp]]*testdata[[#This Row],[volume]],0)</f>
        <v>0</v>
      </c>
      <c r="L260" s="10">
        <f t="shared" ref="L260:M260" si="244">SUM(J247:J260)</f>
        <v>186324974701.97336</v>
      </c>
      <c r="M260" s="10">
        <f t="shared" si="244"/>
        <v>77852792661.600006</v>
      </c>
      <c r="N260" s="12">
        <f>testdata[[#This Row],[14umf]]/testdata[[#This Row],[14dmf]]</f>
        <v>2.3932985360186829</v>
      </c>
      <c r="O260" s="14">
        <f>100-(100/(1+testdata[[#This Row],[mfratio]]))</f>
        <v>70.530149664541796</v>
      </c>
      <c r="P260"/>
    </row>
    <row r="261" spans="1:16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(testdata[[#This Row],[high]]+testdata[[#This Row],[low]]+testdata[[#This Row],[close]])/3</f>
        <v>267.14333333333337</v>
      </c>
      <c r="I261" s="9">
        <f>IF(testdata[[#This Row],[tp]]&gt;H260,1,IF(testdata[[#This Row],[tp]]&lt;H260,-1,0))</f>
        <v>1</v>
      </c>
      <c r="J261" s="1">
        <f>IF(testdata[[#This Row],[updown]]=1,testdata[[#This Row],[tp]]*testdata[[#This Row],[volume]],0)</f>
        <v>25189759152.880005</v>
      </c>
      <c r="K261" s="1">
        <f>IF(testdata[[#This Row],[updown]]=-1,testdata[[#This Row],[tp]]*testdata[[#This Row],[volume]],0)</f>
        <v>0</v>
      </c>
      <c r="L261" s="10">
        <f t="shared" ref="L261:M261" si="245">SUM(J248:J261)</f>
        <v>193566613878.21335</v>
      </c>
      <c r="M261" s="10">
        <f t="shared" si="245"/>
        <v>77852792661.600006</v>
      </c>
      <c r="N261" s="12">
        <f>testdata[[#This Row],[14umf]]/testdata[[#This Row],[14dmf]]</f>
        <v>2.4863156125892947</v>
      </c>
      <c r="O261" s="14">
        <f>100-(100/(1+testdata[[#This Row],[mfratio]]))</f>
        <v>71.316423665461031</v>
      </c>
      <c r="P261"/>
    </row>
    <row r="262" spans="1:16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(testdata[[#This Row],[high]]+testdata[[#This Row],[low]]+testdata[[#This Row],[close]])/3</f>
        <v>267.50666666666666</v>
      </c>
      <c r="I262" s="9">
        <f>IF(testdata[[#This Row],[tp]]&gt;H261,1,IF(testdata[[#This Row],[tp]]&lt;H261,-1,0))</f>
        <v>1</v>
      </c>
      <c r="J262" s="1">
        <f>IF(testdata[[#This Row],[updown]]=1,testdata[[#This Row],[tp]]*testdata[[#This Row],[volume]],0)</f>
        <v>29595520884.693333</v>
      </c>
      <c r="K262" s="1">
        <f>IF(testdata[[#This Row],[updown]]=-1,testdata[[#This Row],[tp]]*testdata[[#This Row],[volume]],0)</f>
        <v>0</v>
      </c>
      <c r="L262" s="10">
        <f t="shared" ref="L262:M262" si="246">SUM(J249:J262)</f>
        <v>223162134762.90668</v>
      </c>
      <c r="M262" s="10">
        <f t="shared" si="246"/>
        <v>56806634800.053337</v>
      </c>
      <c r="N262" s="12">
        <f>testdata[[#This Row],[14umf]]/testdata[[#This Row],[14dmf]]</f>
        <v>3.9284519413689534</v>
      </c>
      <c r="O262" s="14">
        <f>100-(100/(1+testdata[[#This Row],[mfratio]]))</f>
        <v>79.709653012823438</v>
      </c>
      <c r="P262"/>
    </row>
    <row r="263" spans="1:16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(testdata[[#This Row],[high]]+testdata[[#This Row],[low]]+testdata[[#This Row],[close]])/3</f>
        <v>268.59333333333331</v>
      </c>
      <c r="I263" s="9">
        <f>IF(testdata[[#This Row],[tp]]&gt;H262,1,IF(testdata[[#This Row],[tp]]&lt;H262,-1,0))</f>
        <v>1</v>
      </c>
      <c r="J263" s="1">
        <f>IF(testdata[[#This Row],[updown]]=1,testdata[[#This Row],[tp]]*testdata[[#This Row],[volume]],0)</f>
        <v>31585235182.079998</v>
      </c>
      <c r="K263" s="1">
        <f>IF(testdata[[#This Row],[updown]]=-1,testdata[[#This Row],[tp]]*testdata[[#This Row],[volume]],0)</f>
        <v>0</v>
      </c>
      <c r="L263" s="10">
        <f t="shared" ref="L263:M263" si="247">SUM(J250:J263)</f>
        <v>254747369944.98666</v>
      </c>
      <c r="M263" s="10">
        <f t="shared" si="247"/>
        <v>44718601678.133339</v>
      </c>
      <c r="N263" s="12">
        <f>testdata[[#This Row],[14umf]]/testdata[[#This Row],[14dmf]]</f>
        <v>5.6966756648286241</v>
      </c>
      <c r="O263" s="14">
        <f>100-(100/(1+testdata[[#This Row],[mfratio]]))</f>
        <v>85.067217675598883</v>
      </c>
      <c r="P263"/>
    </row>
    <row r="264" spans="1:16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(testdata[[#This Row],[high]]+testdata[[#This Row],[low]]+testdata[[#This Row],[close]])/3</f>
        <v>268.93333333333334</v>
      </c>
      <c r="I264" s="9">
        <f>IF(testdata[[#This Row],[tp]]&gt;H263,1,IF(testdata[[#This Row],[tp]]&lt;H263,-1,0))</f>
        <v>1</v>
      </c>
      <c r="J264" s="1">
        <f>IF(testdata[[#This Row],[updown]]=1,testdata[[#This Row],[tp]]*testdata[[#This Row],[volume]],0)</f>
        <v>28126248518.400002</v>
      </c>
      <c r="K264" s="1">
        <f>IF(testdata[[#This Row],[updown]]=-1,testdata[[#This Row],[tp]]*testdata[[#This Row],[volume]],0)</f>
        <v>0</v>
      </c>
      <c r="L264" s="10">
        <f t="shared" ref="L264:M264" si="248">SUM(J251:J264)</f>
        <v>267433794970.26666</v>
      </c>
      <c r="M264" s="10">
        <f t="shared" si="248"/>
        <v>44718601678.133339</v>
      </c>
      <c r="N264" s="12">
        <f>testdata[[#This Row],[14umf]]/testdata[[#This Row],[14dmf]]</f>
        <v>5.9803702471546059</v>
      </c>
      <c r="O264" s="14">
        <f>100-(100/(1+testdata[[#This Row],[mfratio]]))</f>
        <v>85.674112337986259</v>
      </c>
      <c r="P264"/>
    </row>
    <row r="265" spans="1:16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(testdata[[#This Row],[high]]+testdata[[#This Row],[low]]+testdata[[#This Row],[close]])/3</f>
        <v>269.66333333333336</v>
      </c>
      <c r="I265" s="9">
        <f>IF(testdata[[#This Row],[tp]]&gt;H264,1,IF(testdata[[#This Row],[tp]]&lt;H264,-1,0))</f>
        <v>1</v>
      </c>
      <c r="J265" s="1">
        <f>IF(testdata[[#This Row],[updown]]=1,testdata[[#This Row],[tp]]*testdata[[#This Row],[volume]],0)</f>
        <v>39455883380.85334</v>
      </c>
      <c r="K265" s="1">
        <f>IF(testdata[[#This Row],[updown]]=-1,testdata[[#This Row],[tp]]*testdata[[#This Row],[volume]],0)</f>
        <v>0</v>
      </c>
      <c r="L265" s="10">
        <f t="shared" ref="L265:M265" si="249">SUM(J252:J265)</f>
        <v>294810002270.53333</v>
      </c>
      <c r="M265" s="10">
        <f t="shared" si="249"/>
        <v>44718601678.133339</v>
      </c>
      <c r="N265" s="12">
        <f>testdata[[#This Row],[14umf]]/testdata[[#This Row],[14dmf]]</f>
        <v>6.5925586044138447</v>
      </c>
      <c r="O265" s="14">
        <f>100-(100/(1+testdata[[#This Row],[mfratio]]))</f>
        <v>86.82920933374605</v>
      </c>
      <c r="P265"/>
    </row>
    <row r="266" spans="1:16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(testdata[[#This Row],[high]]+testdata[[#This Row],[low]]+testdata[[#This Row],[close]])/3</f>
        <v>271.44</v>
      </c>
      <c r="I266" s="9">
        <f>IF(testdata[[#This Row],[tp]]&gt;H265,1,IF(testdata[[#This Row],[tp]]&lt;H265,-1,0))</f>
        <v>1</v>
      </c>
      <c r="J266" s="1">
        <f>IF(testdata[[#This Row],[updown]]=1,testdata[[#This Row],[tp]]*testdata[[#This Row],[volume]],0)</f>
        <v>25737606385.919998</v>
      </c>
      <c r="K266" s="1">
        <f>IF(testdata[[#This Row],[updown]]=-1,testdata[[#This Row],[tp]]*testdata[[#This Row],[volume]],0)</f>
        <v>0</v>
      </c>
      <c r="L266" s="10">
        <f t="shared" ref="L266:M266" si="250">SUM(J253:J266)</f>
        <v>320547608656.45331</v>
      </c>
      <c r="M266" s="10">
        <f t="shared" si="250"/>
        <v>19050854592.480003</v>
      </c>
      <c r="N266" s="12">
        <f>testdata[[#This Row],[14umf]]/testdata[[#This Row],[14dmf]]</f>
        <v>16.825891305841154</v>
      </c>
      <c r="O266" s="14">
        <f>100-(100/(1+testdata[[#This Row],[mfratio]]))</f>
        <v>94.390182331739439</v>
      </c>
      <c r="P266"/>
    </row>
    <row r="267" spans="1:16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(testdata[[#This Row],[high]]+testdata[[#This Row],[low]]+testdata[[#This Row],[close]])/3</f>
        <v>272.65333333333336</v>
      </c>
      <c r="I267" s="9">
        <f>IF(testdata[[#This Row],[tp]]&gt;H266,1,IF(testdata[[#This Row],[tp]]&lt;H266,-1,0))</f>
        <v>1</v>
      </c>
      <c r="J267" s="1">
        <f>IF(testdata[[#This Row],[updown]]=1,testdata[[#This Row],[tp]]*testdata[[#This Row],[volume]],0)</f>
        <v>27483911876.373337</v>
      </c>
      <c r="K267" s="1">
        <f>IF(testdata[[#This Row],[updown]]=-1,testdata[[#This Row],[tp]]*testdata[[#This Row],[volume]],0)</f>
        <v>0</v>
      </c>
      <c r="L267" s="10">
        <f t="shared" ref="L267:M267" si="251">SUM(J254:J267)</f>
        <v>324779384522.16003</v>
      </c>
      <c r="M267" s="10">
        <f t="shared" si="251"/>
        <v>19050854592.480003</v>
      </c>
      <c r="N267" s="12">
        <f>testdata[[#This Row],[14umf]]/testdata[[#This Row],[14dmf]]</f>
        <v>17.048021806347791</v>
      </c>
      <c r="O267" s="14">
        <f>100-(100/(1+testdata[[#This Row],[mfratio]]))</f>
        <v>94.459226552750039</v>
      </c>
      <c r="P267"/>
    </row>
    <row r="268" spans="1:16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(testdata[[#This Row],[high]]+testdata[[#This Row],[low]]+testdata[[#This Row],[close]])/3</f>
        <v>272.79666666666668</v>
      </c>
      <c r="I268" s="9">
        <f>IF(testdata[[#This Row],[tp]]&gt;H267,1,IF(testdata[[#This Row],[tp]]&lt;H267,-1,0))</f>
        <v>1</v>
      </c>
      <c r="J268" s="1">
        <f>IF(testdata[[#This Row],[updown]]=1,testdata[[#This Row],[tp]]*testdata[[#This Row],[volume]],0)</f>
        <v>38185444511.733337</v>
      </c>
      <c r="K268" s="1">
        <f>IF(testdata[[#This Row],[updown]]=-1,testdata[[#This Row],[tp]]*testdata[[#This Row],[volume]],0)</f>
        <v>0</v>
      </c>
      <c r="L268" s="10">
        <f t="shared" ref="L268:M268" si="252">SUM(J255:J268)</f>
        <v>338643696044.56</v>
      </c>
      <c r="M268" s="10">
        <f t="shared" si="252"/>
        <v>19050854592.480003</v>
      </c>
      <c r="N268" s="12">
        <f>testdata[[#This Row],[14umf]]/testdata[[#This Row],[14dmf]]</f>
        <v>17.775774540751247</v>
      </c>
      <c r="O268" s="14">
        <f>100-(100/(1+testdata[[#This Row],[mfratio]]))</f>
        <v>94.673988027340314</v>
      </c>
      <c r="P268"/>
    </row>
    <row r="269" spans="1:16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(testdata[[#This Row],[high]]+testdata[[#This Row],[low]]+testdata[[#This Row],[close]])/3</f>
        <v>272.87666666666667</v>
      </c>
      <c r="I269" s="9">
        <f>IF(testdata[[#This Row],[tp]]&gt;H268,1,IF(testdata[[#This Row],[tp]]&lt;H268,-1,0))</f>
        <v>1</v>
      </c>
      <c r="J269" s="1">
        <f>IF(testdata[[#This Row],[updown]]=1,testdata[[#This Row],[tp]]*testdata[[#This Row],[volume]],0)</f>
        <v>23965615917.360001</v>
      </c>
      <c r="K269" s="1">
        <f>IF(testdata[[#This Row],[updown]]=-1,testdata[[#This Row],[tp]]*testdata[[#This Row],[volume]],0)</f>
        <v>0</v>
      </c>
      <c r="L269" s="10">
        <f t="shared" ref="L269:M269" si="253">SUM(J256:J269)</f>
        <v>340721717744.10669</v>
      </c>
      <c r="M269" s="10">
        <f t="shared" si="253"/>
        <v>19050854592.480003</v>
      </c>
      <c r="N269" s="12">
        <f>testdata[[#This Row],[14umf]]/testdata[[#This Row],[14dmf]]</f>
        <v>17.884852151388564</v>
      </c>
      <c r="O269" s="14">
        <f>100-(100/(1+testdata[[#This Row],[mfratio]]))</f>
        <v>94.704750707161494</v>
      </c>
      <c r="P269"/>
    </row>
    <row r="270" spans="1:16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(testdata[[#This Row],[high]]+testdata[[#This Row],[low]]+testdata[[#This Row],[close]])/3</f>
        <v>275.18666666666667</v>
      </c>
      <c r="I270" s="9">
        <f>IF(testdata[[#This Row],[tp]]&gt;H269,1,IF(testdata[[#This Row],[tp]]&lt;H269,-1,0))</f>
        <v>1</v>
      </c>
      <c r="J270" s="1">
        <f>IF(testdata[[#This Row],[updown]]=1,testdata[[#This Row],[tp]]*testdata[[#This Row],[volume]],0)</f>
        <v>30784626056.533333</v>
      </c>
      <c r="K270" s="1">
        <f>IF(testdata[[#This Row],[updown]]=-1,testdata[[#This Row],[tp]]*testdata[[#This Row],[volume]],0)</f>
        <v>0</v>
      </c>
      <c r="L270" s="10">
        <f t="shared" ref="L270:M270" si="254">SUM(J257:J270)</f>
        <v>348706319569.20001</v>
      </c>
      <c r="M270" s="10">
        <f t="shared" si="254"/>
        <v>19050854592.480003</v>
      </c>
      <c r="N270" s="12">
        <f>testdata[[#This Row],[14umf]]/testdata[[#This Row],[14dmf]]</f>
        <v>18.303972552855758</v>
      </c>
      <c r="O270" s="14">
        <f>100-(100/(1+testdata[[#This Row],[mfratio]]))</f>
        <v>94.81971911604245</v>
      </c>
      <c r="P270"/>
    </row>
    <row r="271" spans="1:16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(testdata[[#This Row],[high]]+testdata[[#This Row],[low]]+testdata[[#This Row],[close]])/3</f>
        <v>274.68666666666667</v>
      </c>
      <c r="I271" s="9">
        <f>IF(testdata[[#This Row],[tp]]&gt;H270,1,IF(testdata[[#This Row],[tp]]&lt;H270,-1,0))</f>
        <v>-1</v>
      </c>
      <c r="J271" s="1">
        <f>IF(testdata[[#This Row],[updown]]=1,testdata[[#This Row],[tp]]*testdata[[#This Row],[volume]],0)</f>
        <v>0</v>
      </c>
      <c r="K271" s="1">
        <f>IF(testdata[[#This Row],[updown]]=-1,testdata[[#This Row],[tp]]*testdata[[#This Row],[volume]],0)</f>
        <v>25702046838.666668</v>
      </c>
      <c r="L271" s="10">
        <f t="shared" ref="L271:M271" si="255">SUM(J258:J271)</f>
        <v>333020093172.61334</v>
      </c>
      <c r="M271" s="10">
        <f t="shared" si="255"/>
        <v>44752901431.146667</v>
      </c>
      <c r="N271" s="12">
        <f>testdata[[#This Row],[14umf]]/testdata[[#This Row],[14dmf]]</f>
        <v>7.4413073236150318</v>
      </c>
      <c r="O271" s="14">
        <f>100-(100/(1+testdata[[#This Row],[mfratio]]))</f>
        <v>88.153493746135226</v>
      </c>
      <c r="P271"/>
    </row>
    <row r="272" spans="1:16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(testdata[[#This Row],[high]]+testdata[[#This Row],[low]]+testdata[[#This Row],[close]])/3</f>
        <v>272.15333333333336</v>
      </c>
      <c r="I272" s="9">
        <f>IF(testdata[[#This Row],[tp]]&gt;H271,1,IF(testdata[[#This Row],[tp]]&lt;H271,-1,0))</f>
        <v>-1</v>
      </c>
      <c r="J272" s="1">
        <f>IF(testdata[[#This Row],[updown]]=1,testdata[[#This Row],[tp]]*testdata[[#This Row],[volume]],0)</f>
        <v>0</v>
      </c>
      <c r="K272" s="1">
        <f>IF(testdata[[#This Row],[updown]]=-1,testdata[[#This Row],[tp]]*testdata[[#This Row],[volume]],0)</f>
        <v>37242106592.426674</v>
      </c>
      <c r="L272" s="10">
        <f t="shared" ref="L272:M272" si="256">SUM(J259:J272)</f>
        <v>317296830673.8667</v>
      </c>
      <c r="M272" s="10">
        <f t="shared" si="256"/>
        <v>81995008023.573334</v>
      </c>
      <c r="N272" s="12">
        <f>testdata[[#This Row],[14umf]]/testdata[[#This Row],[14dmf]]</f>
        <v>3.8697091240316088</v>
      </c>
      <c r="O272" s="14">
        <f>100-(100/(1+testdata[[#This Row],[mfratio]]))</f>
        <v>79.464892573047464</v>
      </c>
      <c r="P272"/>
    </row>
    <row r="273" spans="1:16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(testdata[[#This Row],[high]]+testdata[[#This Row],[low]]+testdata[[#This Row],[close]])/3</f>
        <v>271.56333333333333</v>
      </c>
      <c r="I273" s="9">
        <f>IF(testdata[[#This Row],[tp]]&gt;H272,1,IF(testdata[[#This Row],[tp]]&lt;H272,-1,0))</f>
        <v>-1</v>
      </c>
      <c r="J273" s="1">
        <f>IF(testdata[[#This Row],[updown]]=1,testdata[[#This Row],[tp]]*testdata[[#This Row],[volume]],0)</f>
        <v>0</v>
      </c>
      <c r="K273" s="1">
        <f>IF(testdata[[#This Row],[updown]]=-1,testdata[[#This Row],[tp]]*testdata[[#This Row],[volume]],0)</f>
        <v>33538660415.973331</v>
      </c>
      <c r="L273" s="10">
        <f t="shared" ref="L273:M273" si="257">SUM(J260:J273)</f>
        <v>317296830673.8667</v>
      </c>
      <c r="M273" s="10">
        <f t="shared" si="257"/>
        <v>96482813847.066666</v>
      </c>
      <c r="N273" s="12">
        <f>testdata[[#This Row],[14umf]]/testdata[[#This Row],[14dmf]]</f>
        <v>3.2886357478836463</v>
      </c>
      <c r="O273" s="14">
        <f>100-(100/(1+testdata[[#This Row],[mfratio]]))</f>
        <v>76.682561569993922</v>
      </c>
      <c r="P273"/>
    </row>
    <row r="274" spans="1:16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(testdata[[#This Row],[high]]+testdata[[#This Row],[low]]+testdata[[#This Row],[close]])/3</f>
        <v>271.38333333333338</v>
      </c>
      <c r="I274" s="9">
        <f>IF(testdata[[#This Row],[tp]]&gt;H273,1,IF(testdata[[#This Row],[tp]]&lt;H273,-1,0))</f>
        <v>-1</v>
      </c>
      <c r="J274" s="1">
        <f>IF(testdata[[#This Row],[updown]]=1,testdata[[#This Row],[tp]]*testdata[[#This Row],[volume]],0)</f>
        <v>0</v>
      </c>
      <c r="K274" s="1">
        <f>IF(testdata[[#This Row],[updown]]=-1,testdata[[#This Row],[tp]]*testdata[[#This Row],[volume]],0)</f>
        <v>25388486166.000004</v>
      </c>
      <c r="L274" s="10">
        <f t="shared" ref="L274:M274" si="258">SUM(J261:J274)</f>
        <v>300109851866.82666</v>
      </c>
      <c r="M274" s="10">
        <f t="shared" si="258"/>
        <v>121871300013.06667</v>
      </c>
      <c r="N274" s="12">
        <f>testdata[[#This Row],[14umf]]/testdata[[#This Row],[14dmf]]</f>
        <v>2.4625145693420012</v>
      </c>
      <c r="O274" s="14">
        <f>100-(100/(1+testdata[[#This Row],[mfratio]]))</f>
        <v>71.119255097025189</v>
      </c>
      <c r="P274"/>
    </row>
    <row r="275" spans="1:16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(testdata[[#This Row],[high]]+testdata[[#This Row],[low]]+testdata[[#This Row],[close]])/3</f>
        <v>266.81333333333333</v>
      </c>
      <c r="I275" s="9">
        <f>IF(testdata[[#This Row],[tp]]&gt;H274,1,IF(testdata[[#This Row],[tp]]&lt;H274,-1,0))</f>
        <v>-1</v>
      </c>
      <c r="J275" s="1">
        <f>IF(testdata[[#This Row],[updown]]=1,testdata[[#This Row],[tp]]*testdata[[#This Row],[volume]],0)</f>
        <v>0</v>
      </c>
      <c r="K275" s="1">
        <f>IF(testdata[[#This Row],[updown]]=-1,testdata[[#This Row],[tp]]*testdata[[#This Row],[volume]],0)</f>
        <v>47974356458.453331</v>
      </c>
      <c r="L275" s="10">
        <f t="shared" ref="L275:M275" si="259">SUM(J262:J275)</f>
        <v>274920092713.94666</v>
      </c>
      <c r="M275" s="10">
        <f t="shared" si="259"/>
        <v>169845656471.51999</v>
      </c>
      <c r="N275" s="12">
        <f>testdata[[#This Row],[14umf]]/testdata[[#This Row],[14dmf]]</f>
        <v>1.6186465902355633</v>
      </c>
      <c r="O275" s="14">
        <f>100-(100/(1+testdata[[#This Row],[mfratio]]))</f>
        <v>61.812334519334897</v>
      </c>
      <c r="P275"/>
    </row>
    <row r="276" spans="1:16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(testdata[[#This Row],[high]]+testdata[[#This Row],[low]]+testdata[[#This Row],[close]])/3</f>
        <v>257.82666666666665</v>
      </c>
      <c r="I276" s="9">
        <f>IF(testdata[[#This Row],[tp]]&gt;H275,1,IF(testdata[[#This Row],[tp]]&lt;H275,-1,0))</f>
        <v>-1</v>
      </c>
      <c r="J276" s="1">
        <f>IF(testdata[[#This Row],[updown]]=1,testdata[[#This Row],[tp]]*testdata[[#This Row],[volume]],0)</f>
        <v>0</v>
      </c>
      <c r="K276" s="1">
        <f>IF(testdata[[#This Row],[updown]]=-1,testdata[[#This Row],[tp]]*testdata[[#This Row],[volume]],0)</f>
        <v>78885669989.546661</v>
      </c>
      <c r="L276" s="10">
        <f t="shared" ref="L276:M276" si="260">SUM(J263:J276)</f>
        <v>245324571829.25336</v>
      </c>
      <c r="M276" s="10">
        <f t="shared" si="260"/>
        <v>248731326461.06665</v>
      </c>
      <c r="N276" s="12">
        <f>testdata[[#This Row],[14umf]]/testdata[[#This Row],[14dmf]]</f>
        <v>0.98630347580144251</v>
      </c>
      <c r="O276" s="14">
        <f>100-(100/(1+testdata[[#This Row],[mfratio]]))</f>
        <v>49.655225790886988</v>
      </c>
      <c r="P276"/>
    </row>
    <row r="277" spans="1:16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(testdata[[#This Row],[high]]+testdata[[#This Row],[low]]+testdata[[#This Row],[close]])/3</f>
        <v>256.04333333333329</v>
      </c>
      <c r="I277" s="9">
        <f>IF(testdata[[#This Row],[tp]]&gt;H276,1,IF(testdata[[#This Row],[tp]]&lt;H276,-1,0))</f>
        <v>-1</v>
      </c>
      <c r="J277" s="1">
        <f>IF(testdata[[#This Row],[updown]]=1,testdata[[#This Row],[tp]]*testdata[[#This Row],[volume]],0)</f>
        <v>0</v>
      </c>
      <c r="K277" s="1">
        <f>IF(testdata[[#This Row],[updown]]=-1,testdata[[#This Row],[tp]]*testdata[[#This Row],[volume]],0)</f>
        <v>94382513278.826645</v>
      </c>
      <c r="L277" s="10">
        <f t="shared" ref="L277:M277" si="261">SUM(J264:J277)</f>
        <v>213739336647.17334</v>
      </c>
      <c r="M277" s="10">
        <f t="shared" si="261"/>
        <v>343113839739.89331</v>
      </c>
      <c r="N277" s="12">
        <f>testdata[[#This Row],[14umf]]/testdata[[#This Row],[14dmf]]</f>
        <v>0.62294000384596615</v>
      </c>
      <c r="O277" s="14">
        <f>100-(100/(1+testdata[[#This Row],[mfratio]]))</f>
        <v>38.383427752705117</v>
      </c>
      <c r="P277"/>
    </row>
    <row r="278" spans="1:16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(testdata[[#This Row],[high]]+testdata[[#This Row],[low]]+testdata[[#This Row],[close]])/3</f>
        <v>259.27666666666664</v>
      </c>
      <c r="I278" s="9">
        <f>IF(testdata[[#This Row],[tp]]&gt;H277,1,IF(testdata[[#This Row],[tp]]&lt;H277,-1,0))</f>
        <v>1</v>
      </c>
      <c r="J278" s="1">
        <f>IF(testdata[[#This Row],[updown]]=1,testdata[[#This Row],[tp]]*testdata[[#This Row],[volume]],0)</f>
        <v>45058198466.399994</v>
      </c>
      <c r="K278" s="1">
        <f>IF(testdata[[#This Row],[updown]]=-1,testdata[[#This Row],[tp]]*testdata[[#This Row],[volume]],0)</f>
        <v>0</v>
      </c>
      <c r="L278" s="10">
        <f t="shared" ref="L278:M278" si="262">SUM(J265:J278)</f>
        <v>230671286595.17331</v>
      </c>
      <c r="M278" s="10">
        <f t="shared" si="262"/>
        <v>343113839739.89331</v>
      </c>
      <c r="N278" s="12">
        <f>testdata[[#This Row],[14umf]]/testdata[[#This Row],[14dmf]]</f>
        <v>0.67228791112022734</v>
      </c>
      <c r="O278" s="14">
        <f>100-(100/(1+testdata[[#This Row],[mfratio]]))</f>
        <v>40.201684569368027</v>
      </c>
      <c r="P278"/>
    </row>
    <row r="279" spans="1:16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(testdata[[#This Row],[high]]+testdata[[#This Row],[low]]+testdata[[#This Row],[close]])/3</f>
        <v>251.5</v>
      </c>
      <c r="I279" s="9">
        <f>IF(testdata[[#This Row],[tp]]&gt;H278,1,IF(testdata[[#This Row],[tp]]&lt;H278,-1,0))</f>
        <v>-1</v>
      </c>
      <c r="J279" s="1">
        <f>IF(testdata[[#This Row],[updown]]=1,testdata[[#This Row],[tp]]*testdata[[#This Row],[volume]],0)</f>
        <v>0</v>
      </c>
      <c r="K279" s="1">
        <f>IF(testdata[[#This Row],[updown]]=-1,testdata[[#This Row],[tp]]*testdata[[#This Row],[volume]],0)</f>
        <v>64355087560</v>
      </c>
      <c r="L279" s="10">
        <f t="shared" ref="L279:M279" si="263">SUM(J266:J279)</f>
        <v>191215403214.32001</v>
      </c>
      <c r="M279" s="10">
        <f t="shared" si="263"/>
        <v>407468927299.89331</v>
      </c>
      <c r="N279" s="12">
        <f>testdata[[#This Row],[14umf]]/testdata[[#This Row],[14dmf]]</f>
        <v>0.46927603653465155</v>
      </c>
      <c r="O279" s="14">
        <f>100-(100/(1+testdata[[#This Row],[mfratio]]))</f>
        <v>31.939269740045475</v>
      </c>
      <c r="P279"/>
    </row>
    <row r="280" spans="1:16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(testdata[[#This Row],[high]]+testdata[[#This Row],[low]]+testdata[[#This Row],[close]])/3</f>
        <v>249.78</v>
      </c>
      <c r="I280" s="9">
        <f>IF(testdata[[#This Row],[tp]]&gt;H279,1,IF(testdata[[#This Row],[tp]]&lt;H279,-1,0))</f>
        <v>-1</v>
      </c>
      <c r="J280" s="1">
        <f>IF(testdata[[#This Row],[updown]]=1,testdata[[#This Row],[tp]]*testdata[[#This Row],[volume]],0)</f>
        <v>0</v>
      </c>
      <c r="K280" s="1">
        <f>IF(testdata[[#This Row],[updown]]=-1,testdata[[#This Row],[tp]]*testdata[[#This Row],[volume]],0)</f>
        <v>73540691191.680008</v>
      </c>
      <c r="L280" s="10">
        <f t="shared" ref="L280:M280" si="264">SUM(J267:J280)</f>
        <v>165477796828.39999</v>
      </c>
      <c r="M280" s="10">
        <f t="shared" si="264"/>
        <v>481009618491.5733</v>
      </c>
      <c r="N280" s="12">
        <f>testdata[[#This Row],[14umf]]/testdata[[#This Row],[14dmf]]</f>
        <v>0.34402180427770168</v>
      </c>
      <c r="O280" s="14">
        <f>100-(100/(1+testdata[[#This Row],[mfratio]]))</f>
        <v>25.596445175425146</v>
      </c>
      <c r="P280"/>
    </row>
    <row r="281" spans="1:16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(testdata[[#This Row],[high]]+testdata[[#This Row],[low]]+testdata[[#This Row],[close]])/3</f>
        <v>254.91333333333333</v>
      </c>
      <c r="I281" s="9">
        <f>IF(testdata[[#This Row],[tp]]&gt;H280,1,IF(testdata[[#This Row],[tp]]&lt;H280,-1,0))</f>
        <v>1</v>
      </c>
      <c r="J281" s="1">
        <f>IF(testdata[[#This Row],[updown]]=1,testdata[[#This Row],[tp]]*testdata[[#This Row],[volume]],0)</f>
        <v>38043021149.866669</v>
      </c>
      <c r="K281" s="1">
        <f>IF(testdata[[#This Row],[updown]]=-1,testdata[[#This Row],[tp]]*testdata[[#This Row],[volume]],0)</f>
        <v>0</v>
      </c>
      <c r="L281" s="10">
        <f t="shared" ref="L281:M281" si="265">SUM(J268:J281)</f>
        <v>176036906101.89334</v>
      </c>
      <c r="M281" s="10">
        <f t="shared" si="265"/>
        <v>481009618491.5733</v>
      </c>
      <c r="N281" s="12">
        <f>testdata[[#This Row],[14umf]]/testdata[[#This Row],[14dmf]]</f>
        <v>0.36597377543912313</v>
      </c>
      <c r="O281" s="14">
        <f>100-(100/(1+testdata[[#This Row],[mfratio]]))</f>
        <v>26.792152383853235</v>
      </c>
      <c r="P281"/>
    </row>
    <row r="282" spans="1:16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(testdata[[#This Row],[high]]+testdata[[#This Row],[low]]+testdata[[#This Row],[close]])/3</f>
        <v>255.52666666666664</v>
      </c>
      <c r="I282" s="9">
        <f>IF(testdata[[#This Row],[tp]]&gt;H281,1,IF(testdata[[#This Row],[tp]]&lt;H281,-1,0))</f>
        <v>1</v>
      </c>
      <c r="J282" s="1">
        <f>IF(testdata[[#This Row],[updown]]=1,testdata[[#This Row],[tp]]*testdata[[#This Row],[volume]],0)</f>
        <v>21549422369.599998</v>
      </c>
      <c r="K282" s="1">
        <f>IF(testdata[[#This Row],[updown]]=-1,testdata[[#This Row],[tp]]*testdata[[#This Row],[volume]],0)</f>
        <v>0</v>
      </c>
      <c r="L282" s="10">
        <f t="shared" ref="L282:M282" si="266">SUM(J269:J282)</f>
        <v>159400883959.76001</v>
      </c>
      <c r="M282" s="10">
        <f t="shared" si="266"/>
        <v>481009618491.5733</v>
      </c>
      <c r="N282" s="12">
        <f>testdata[[#This Row],[14umf]]/testdata[[#This Row],[14dmf]]</f>
        <v>0.33138814242350234</v>
      </c>
      <c r="O282" s="14">
        <f>100-(100/(1+testdata[[#This Row],[mfratio]]))</f>
        <v>24.89042315040318</v>
      </c>
      <c r="P282"/>
    </row>
    <row r="283" spans="1:16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(testdata[[#This Row],[high]]+testdata[[#This Row],[low]]+testdata[[#This Row],[close]])/3</f>
        <v>258.08</v>
      </c>
      <c r="I283" s="9">
        <f>IF(testdata[[#This Row],[tp]]&gt;H282,1,IF(testdata[[#This Row],[tp]]&lt;H282,-1,0))</f>
        <v>1</v>
      </c>
      <c r="J283" s="1">
        <f>IF(testdata[[#This Row],[updown]]=1,testdata[[#This Row],[tp]]*testdata[[#This Row],[volume]],0)</f>
        <v>32352433932.799999</v>
      </c>
      <c r="K283" s="1">
        <f>IF(testdata[[#This Row],[updown]]=-1,testdata[[#This Row],[tp]]*testdata[[#This Row],[volume]],0)</f>
        <v>0</v>
      </c>
      <c r="L283" s="10">
        <f t="shared" ref="L283:M283" si="267">SUM(J270:J283)</f>
        <v>167787701975.19998</v>
      </c>
      <c r="M283" s="10">
        <f t="shared" si="267"/>
        <v>481009618491.5733</v>
      </c>
      <c r="N283" s="12">
        <f>testdata[[#This Row],[14umf]]/testdata[[#This Row],[14dmf]]</f>
        <v>0.34882400585122481</v>
      </c>
      <c r="O283" s="14">
        <f>100-(100/(1+testdata[[#This Row],[mfratio]]))</f>
        <v>25.861343239593864</v>
      </c>
      <c r="P283"/>
    </row>
    <row r="284" spans="1:16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(testdata[[#This Row],[high]]+testdata[[#This Row],[low]]+testdata[[#This Row],[close]])/3</f>
        <v>261.59666666666664</v>
      </c>
      <c r="I284" s="9">
        <f>IF(testdata[[#This Row],[tp]]&gt;H283,1,IF(testdata[[#This Row],[tp]]&lt;H283,-1,0))</f>
        <v>1</v>
      </c>
      <c r="J284" s="1">
        <f>IF(testdata[[#This Row],[updown]]=1,testdata[[#This Row],[tp]]*testdata[[#This Row],[volume]],0)</f>
        <v>30203346321.839996</v>
      </c>
      <c r="K284" s="1">
        <f>IF(testdata[[#This Row],[updown]]=-1,testdata[[#This Row],[tp]]*testdata[[#This Row],[volume]],0)</f>
        <v>0</v>
      </c>
      <c r="L284" s="10">
        <f t="shared" ref="L284:M284" si="268">SUM(J271:J284)</f>
        <v>167206422240.50665</v>
      </c>
      <c r="M284" s="10">
        <f t="shared" si="268"/>
        <v>481009618491.5733</v>
      </c>
      <c r="N284" s="12">
        <f>testdata[[#This Row],[14umf]]/testdata[[#This Row],[14dmf]]</f>
        <v>0.34761554823967811</v>
      </c>
      <c r="O284" s="14">
        <f>100-(100/(1+testdata[[#This Row],[mfratio]]))</f>
        <v>25.794860314111887</v>
      </c>
      <c r="P284"/>
    </row>
    <row r="285" spans="1:16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(testdata[[#This Row],[high]]+testdata[[#This Row],[low]]+testdata[[#This Row],[close]])/3</f>
        <v>263.48</v>
      </c>
      <c r="I285" s="9">
        <f>IF(testdata[[#This Row],[tp]]&gt;H284,1,IF(testdata[[#This Row],[tp]]&lt;H284,-1,0))</f>
        <v>1</v>
      </c>
      <c r="J285" s="1">
        <f>IF(testdata[[#This Row],[updown]]=1,testdata[[#This Row],[tp]]*testdata[[#This Row],[volume]],0)</f>
        <v>43885747328.639999</v>
      </c>
      <c r="K285" s="1">
        <f>IF(testdata[[#This Row],[updown]]=-1,testdata[[#This Row],[tp]]*testdata[[#This Row],[volume]],0)</f>
        <v>0</v>
      </c>
      <c r="L285" s="10">
        <f t="shared" ref="L285:M285" si="269">SUM(J272:J285)</f>
        <v>211092169569.14667</v>
      </c>
      <c r="M285" s="10">
        <f t="shared" si="269"/>
        <v>455307571652.90662</v>
      </c>
      <c r="N285" s="12">
        <f>testdata[[#This Row],[14umf]]/testdata[[#This Row],[14dmf]]</f>
        <v>0.46362543193124844</v>
      </c>
      <c r="O285" s="14">
        <f>100-(100/(1+testdata[[#This Row],[mfratio]]))</f>
        <v>31.67650833447847</v>
      </c>
      <c r="P285"/>
    </row>
    <row r="286" spans="1:16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(testdata[[#This Row],[high]]+testdata[[#This Row],[low]]+testdata[[#This Row],[close]])/3</f>
        <v>261.83333333333331</v>
      </c>
      <c r="I286" s="9">
        <f>IF(testdata[[#This Row],[tp]]&gt;H285,1,IF(testdata[[#This Row],[tp]]&lt;H285,-1,0))</f>
        <v>-1</v>
      </c>
      <c r="J286" s="1">
        <f>IF(testdata[[#This Row],[updown]]=1,testdata[[#This Row],[tp]]*testdata[[#This Row],[volume]],0)</f>
        <v>0</v>
      </c>
      <c r="K286" s="1">
        <f>IF(testdata[[#This Row],[updown]]=-1,testdata[[#This Row],[tp]]*testdata[[#This Row],[volume]],0)</f>
        <v>23480270733.333332</v>
      </c>
      <c r="L286" s="10">
        <f t="shared" ref="L286:M286" si="270">SUM(J273:J286)</f>
        <v>211092169569.14667</v>
      </c>
      <c r="M286" s="10">
        <f t="shared" si="270"/>
        <v>441545735793.81329</v>
      </c>
      <c r="N286" s="12">
        <f>testdata[[#This Row],[14umf]]/testdata[[#This Row],[14dmf]]</f>
        <v>0.47807543467641928</v>
      </c>
      <c r="O286" s="14">
        <f>100-(100/(1+testdata[[#This Row],[mfratio]]))</f>
        <v>32.344454380373335</v>
      </c>
      <c r="P286"/>
    </row>
    <row r="287" spans="1:16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(testdata[[#This Row],[high]]+testdata[[#This Row],[low]]+testdata[[#This Row],[close]])/3</f>
        <v>261.55666666666662</v>
      </c>
      <c r="I287" s="9">
        <f>IF(testdata[[#This Row],[tp]]&gt;H286,1,IF(testdata[[#This Row],[tp]]&lt;H286,-1,0))</f>
        <v>-1</v>
      </c>
      <c r="J287" s="1">
        <f>IF(testdata[[#This Row],[updown]]=1,testdata[[#This Row],[tp]]*testdata[[#This Row],[volume]],0)</f>
        <v>0</v>
      </c>
      <c r="K287" s="1">
        <f>IF(testdata[[#This Row],[updown]]=-1,testdata[[#This Row],[tp]]*testdata[[#This Row],[volume]],0)</f>
        <v>26853916251.546661</v>
      </c>
      <c r="L287" s="10">
        <f t="shared" ref="L287:M287" si="271">SUM(J274:J287)</f>
        <v>211092169569.14667</v>
      </c>
      <c r="M287" s="10">
        <f t="shared" si="271"/>
        <v>434860991629.3866</v>
      </c>
      <c r="N287" s="12">
        <f>testdata[[#This Row],[14umf]]/testdata[[#This Row],[14dmf]]</f>
        <v>0.48542447732136773</v>
      </c>
      <c r="O287" s="14">
        <f>100-(100/(1+testdata[[#This Row],[mfratio]]))</f>
        <v>32.679175867407466</v>
      </c>
      <c r="P287"/>
    </row>
    <row r="288" spans="1:16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(testdata[[#This Row],[high]]+testdata[[#This Row],[low]]+testdata[[#This Row],[close]])/3</f>
        <v>261.03666666666669</v>
      </c>
      <c r="I288" s="9">
        <f>IF(testdata[[#This Row],[tp]]&gt;H287,1,IF(testdata[[#This Row],[tp]]&lt;H287,-1,0))</f>
        <v>-1</v>
      </c>
      <c r="J288" s="1">
        <f>IF(testdata[[#This Row],[updown]]=1,testdata[[#This Row],[tp]]*testdata[[#This Row],[volume]],0)</f>
        <v>0</v>
      </c>
      <c r="K288" s="1">
        <f>IF(testdata[[#This Row],[updown]]=-1,testdata[[#This Row],[tp]]*testdata[[#This Row],[volume]],0)</f>
        <v>29951950650.10667</v>
      </c>
      <c r="L288" s="10">
        <f t="shared" ref="L288:M288" si="272">SUM(J275:J288)</f>
        <v>211092169569.14667</v>
      </c>
      <c r="M288" s="10">
        <f t="shared" si="272"/>
        <v>439424456113.49329</v>
      </c>
      <c r="N288" s="12">
        <f>testdata[[#This Row],[14umf]]/testdata[[#This Row],[14dmf]]</f>
        <v>0.480383298271925</v>
      </c>
      <c r="O288" s="14">
        <f>100-(100/(1+testdata[[#This Row],[mfratio]]))</f>
        <v>32.44992690965131</v>
      </c>
      <c r="P288"/>
    </row>
    <row r="289" spans="1:16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(testdata[[#This Row],[high]]+testdata[[#This Row],[low]]+testdata[[#This Row],[close]])/3</f>
        <v>263.46999999999997</v>
      </c>
      <c r="I289" s="9">
        <f>IF(testdata[[#This Row],[tp]]&gt;H288,1,IF(testdata[[#This Row],[tp]]&lt;H288,-1,0))</f>
        <v>1</v>
      </c>
      <c r="J289" s="1">
        <f>IF(testdata[[#This Row],[updown]]=1,testdata[[#This Row],[tp]]*testdata[[#This Row],[volume]],0)</f>
        <v>25376922429.839996</v>
      </c>
      <c r="K289" s="1">
        <f>IF(testdata[[#This Row],[updown]]=-1,testdata[[#This Row],[tp]]*testdata[[#This Row],[volume]],0)</f>
        <v>0</v>
      </c>
      <c r="L289" s="10">
        <f t="shared" ref="L289:M289" si="273">SUM(J276:J289)</f>
        <v>236469091998.98666</v>
      </c>
      <c r="M289" s="10">
        <f t="shared" si="273"/>
        <v>391450099655.03992</v>
      </c>
      <c r="N289" s="12">
        <f>testdata[[#This Row],[14umf]]/testdata[[#This Row],[14dmf]]</f>
        <v>0.6040848941087813</v>
      </c>
      <c r="O289" s="14">
        <f>100-(100/(1+testdata[[#This Row],[mfratio]]))</f>
        <v>37.659159831712444</v>
      </c>
      <c r="P289"/>
    </row>
    <row r="290" spans="1:16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(testdata[[#This Row],[high]]+testdata[[#This Row],[low]]+testdata[[#This Row],[close]])/3</f>
        <v>266.83999999999997</v>
      </c>
      <c r="I290" s="9">
        <f>IF(testdata[[#This Row],[tp]]&gt;H289,1,IF(testdata[[#This Row],[tp]]&lt;H289,-1,0))</f>
        <v>1</v>
      </c>
      <c r="J290" s="1">
        <f>IF(testdata[[#This Row],[updown]]=1,testdata[[#This Row],[tp]]*testdata[[#This Row],[volume]],0)</f>
        <v>23962981286.719997</v>
      </c>
      <c r="K290" s="1">
        <f>IF(testdata[[#This Row],[updown]]=-1,testdata[[#This Row],[tp]]*testdata[[#This Row],[volume]],0)</f>
        <v>0</v>
      </c>
      <c r="L290" s="10">
        <f t="shared" ref="L290:M290" si="274">SUM(J277:J290)</f>
        <v>260432073285.70667</v>
      </c>
      <c r="M290" s="10">
        <f t="shared" si="274"/>
        <v>312564429665.49335</v>
      </c>
      <c r="N290" s="12">
        <f>testdata[[#This Row],[14umf]]/testdata[[#This Row],[14dmf]]</f>
        <v>0.83321084732648953</v>
      </c>
      <c r="O290" s="14">
        <f>100-(100/(1+testdata[[#This Row],[mfratio]]))</f>
        <v>45.450900999283533</v>
      </c>
      <c r="P290"/>
    </row>
    <row r="291" spans="1:16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(testdata[[#This Row],[high]]+testdata[[#This Row],[low]]+testdata[[#This Row],[close]])/3</f>
        <v>265.72666666666669</v>
      </c>
      <c r="I291" s="9">
        <f>IF(testdata[[#This Row],[tp]]&gt;H290,1,IF(testdata[[#This Row],[tp]]&lt;H290,-1,0))</f>
        <v>-1</v>
      </c>
      <c r="J291" s="1">
        <f>IF(testdata[[#This Row],[updown]]=1,testdata[[#This Row],[tp]]*testdata[[#This Row],[volume]],0)</f>
        <v>0</v>
      </c>
      <c r="K291" s="1">
        <f>IF(testdata[[#This Row],[updown]]=-1,testdata[[#This Row],[tp]]*testdata[[#This Row],[volume]],0)</f>
        <v>27341484065.173336</v>
      </c>
      <c r="L291" s="10">
        <f t="shared" ref="L291:M291" si="275">SUM(J278:J291)</f>
        <v>260432073285.70667</v>
      </c>
      <c r="M291" s="10">
        <f t="shared" si="275"/>
        <v>245523400451.84</v>
      </c>
      <c r="N291" s="12">
        <f>testdata[[#This Row],[14umf]]/testdata[[#This Row],[14dmf]]</f>
        <v>1.0607220037130067</v>
      </c>
      <c r="O291" s="14">
        <f>100-(100/(1+testdata[[#This Row],[mfratio]]))</f>
        <v>51.473318662187282</v>
      </c>
      <c r="P291"/>
    </row>
    <row r="292" spans="1:16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(testdata[[#This Row],[high]]+testdata[[#This Row],[low]]+testdata[[#This Row],[close]])/3</f>
        <v>262.97666666666663</v>
      </c>
      <c r="I292" s="9">
        <f>IF(testdata[[#This Row],[tp]]&gt;H291,1,IF(testdata[[#This Row],[tp]]&lt;H291,-1,0))</f>
        <v>-1</v>
      </c>
      <c r="J292" s="1">
        <f>IF(testdata[[#This Row],[updown]]=1,testdata[[#This Row],[tp]]*testdata[[#This Row],[volume]],0)</f>
        <v>0</v>
      </c>
      <c r="K292" s="1">
        <f>IF(testdata[[#This Row],[updown]]=-1,testdata[[#This Row],[tp]]*testdata[[#This Row],[volume]],0)</f>
        <v>33286303140.533329</v>
      </c>
      <c r="L292" s="10">
        <f t="shared" ref="L292:M292" si="276">SUM(J279:J292)</f>
        <v>215373874819.30664</v>
      </c>
      <c r="M292" s="10">
        <f t="shared" si="276"/>
        <v>278809703592.37335</v>
      </c>
      <c r="N292" s="12">
        <f>testdata[[#This Row],[14umf]]/testdata[[#This Row],[14dmf]]</f>
        <v>0.77247625188178004</v>
      </c>
      <c r="O292" s="14">
        <f>100-(100/(1+testdata[[#This Row],[mfratio]]))</f>
        <v>43.581754681433239</v>
      </c>
      <c r="P292"/>
    </row>
    <row r="293" spans="1:16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(testdata[[#This Row],[high]]+testdata[[#This Row],[low]]+testdata[[#This Row],[close]])/3</f>
        <v>259.03999999999996</v>
      </c>
      <c r="I293" s="9">
        <f>IF(testdata[[#This Row],[tp]]&gt;H292,1,IF(testdata[[#This Row],[tp]]&lt;H292,-1,0))</f>
        <v>-1</v>
      </c>
      <c r="J293" s="1">
        <f>IF(testdata[[#This Row],[updown]]=1,testdata[[#This Row],[tp]]*testdata[[#This Row],[volume]],0)</f>
        <v>0</v>
      </c>
      <c r="K293" s="1">
        <f>IF(testdata[[#This Row],[updown]]=-1,testdata[[#This Row],[tp]]*testdata[[#This Row],[volume]],0)</f>
        <v>47566512197.119995</v>
      </c>
      <c r="L293" s="10">
        <f t="shared" ref="L293:M293" si="277">SUM(J280:J293)</f>
        <v>215373874819.30664</v>
      </c>
      <c r="M293" s="10">
        <f t="shared" si="277"/>
        <v>262021128229.49332</v>
      </c>
      <c r="N293" s="12">
        <f>testdata[[#This Row],[14umf]]/testdata[[#This Row],[14dmf]]</f>
        <v>0.82197140465203133</v>
      </c>
      <c r="O293" s="14">
        <f>100-(100/(1+testdata[[#This Row],[mfratio]]))</f>
        <v>45.11439655711915</v>
      </c>
      <c r="P293"/>
    </row>
    <row r="294" spans="1:16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(testdata[[#This Row],[high]]+testdata[[#This Row],[low]]+testdata[[#This Row],[close]])/3</f>
        <v>257.99333333333334</v>
      </c>
      <c r="I294" s="9">
        <f>IF(testdata[[#This Row],[tp]]&gt;H293,1,IF(testdata[[#This Row],[tp]]&lt;H293,-1,0))</f>
        <v>-1</v>
      </c>
      <c r="J294" s="1">
        <f>IF(testdata[[#This Row],[updown]]=1,testdata[[#This Row],[tp]]*testdata[[#This Row],[volume]],0)</f>
        <v>0</v>
      </c>
      <c r="K294" s="1">
        <f>IF(testdata[[#This Row],[updown]]=-1,testdata[[#This Row],[tp]]*testdata[[#This Row],[volume]],0)</f>
        <v>37256338431.040001</v>
      </c>
      <c r="L294" s="10">
        <f t="shared" ref="L294:M294" si="278">SUM(J281:J294)</f>
        <v>215373874819.30664</v>
      </c>
      <c r="M294" s="10">
        <f t="shared" si="278"/>
        <v>225736775468.85333</v>
      </c>
      <c r="N294" s="12">
        <f>testdata[[#This Row],[14umf]]/testdata[[#This Row],[14dmf]]</f>
        <v>0.95409298893357963</v>
      </c>
      <c r="O294" s="14">
        <f>100-(100/(1+testdata[[#This Row],[mfratio]]))</f>
        <v>48.825362679094575</v>
      </c>
      <c r="P294"/>
    </row>
    <row r="295" spans="1:16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(testdata[[#This Row],[high]]+testdata[[#This Row],[low]]+testdata[[#This Row],[close]])/3</f>
        <v>260.90666666666664</v>
      </c>
      <c r="I295" s="9">
        <f>IF(testdata[[#This Row],[tp]]&gt;H294,1,IF(testdata[[#This Row],[tp]]&lt;H294,-1,0))</f>
        <v>1</v>
      </c>
      <c r="J295" s="1">
        <f>IF(testdata[[#This Row],[updown]]=1,testdata[[#This Row],[tp]]*testdata[[#This Row],[volume]],0)</f>
        <v>26360154031.786663</v>
      </c>
      <c r="K295" s="1">
        <f>IF(testdata[[#This Row],[updown]]=-1,testdata[[#This Row],[tp]]*testdata[[#This Row],[volume]],0)</f>
        <v>0</v>
      </c>
      <c r="L295" s="10">
        <f t="shared" ref="L295:M295" si="279">SUM(J282:J295)</f>
        <v>203691007701.22662</v>
      </c>
      <c r="M295" s="10">
        <f t="shared" si="279"/>
        <v>225736775468.85333</v>
      </c>
      <c r="N295" s="12">
        <f>testdata[[#This Row],[14umf]]/testdata[[#This Row],[14dmf]]</f>
        <v>0.90233860777962371</v>
      </c>
      <c r="O295" s="14">
        <f>100-(100/(1+testdata[[#This Row],[mfratio]]))</f>
        <v>47.433122793676439</v>
      </c>
      <c r="P295"/>
    </row>
    <row r="296" spans="1:16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(testdata[[#This Row],[high]]+testdata[[#This Row],[low]]+testdata[[#This Row],[close]])/3</f>
        <v>262.43666666666667</v>
      </c>
      <c r="I296" s="9">
        <f>IF(testdata[[#This Row],[tp]]&gt;H295,1,IF(testdata[[#This Row],[tp]]&lt;H295,-1,0))</f>
        <v>1</v>
      </c>
      <c r="J296" s="1">
        <f>IF(testdata[[#This Row],[updown]]=1,testdata[[#This Row],[tp]]*testdata[[#This Row],[volume]],0)</f>
        <v>21584340892.746666</v>
      </c>
      <c r="K296" s="1">
        <f>IF(testdata[[#This Row],[updown]]=-1,testdata[[#This Row],[tp]]*testdata[[#This Row],[volume]],0)</f>
        <v>0</v>
      </c>
      <c r="L296" s="10">
        <f t="shared" ref="L296:M296" si="280">SUM(J283:J296)</f>
        <v>203725926224.37332</v>
      </c>
      <c r="M296" s="10">
        <f t="shared" si="280"/>
        <v>225736775468.85333</v>
      </c>
      <c r="N296" s="12">
        <f>testdata[[#This Row],[14umf]]/testdata[[#This Row],[14dmf]]</f>
        <v>0.90249329468464468</v>
      </c>
      <c r="O296" s="14">
        <f>100-(100/(1+testdata[[#This Row],[mfratio]]))</f>
        <v>47.437396873151187</v>
      </c>
      <c r="P296"/>
    </row>
    <row r="297" spans="1:16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(testdata[[#This Row],[high]]+testdata[[#This Row],[low]]+testdata[[#This Row],[close]])/3</f>
        <v>262.02333333333337</v>
      </c>
      <c r="I297" s="9">
        <f>IF(testdata[[#This Row],[tp]]&gt;H296,1,IF(testdata[[#This Row],[tp]]&lt;H296,-1,0))</f>
        <v>-1</v>
      </c>
      <c r="J297" s="1">
        <f>IF(testdata[[#This Row],[updown]]=1,testdata[[#This Row],[tp]]*testdata[[#This Row],[volume]],0)</f>
        <v>0</v>
      </c>
      <c r="K297" s="1">
        <f>IF(testdata[[#This Row],[updown]]=-1,testdata[[#This Row],[tp]]*testdata[[#This Row],[volume]],0)</f>
        <v>23686072954.853336</v>
      </c>
      <c r="L297" s="10">
        <f t="shared" ref="L297:M297" si="281">SUM(J284:J297)</f>
        <v>171373492291.57333</v>
      </c>
      <c r="M297" s="10">
        <f t="shared" si="281"/>
        <v>249422848423.70667</v>
      </c>
      <c r="N297" s="12">
        <f>testdata[[#This Row],[14umf]]/testdata[[#This Row],[14dmf]]</f>
        <v>0.68708016677146144</v>
      </c>
      <c r="O297" s="14">
        <f>100-(100/(1+testdata[[#This Row],[mfratio]]))</f>
        <v>40.72599395714051</v>
      </c>
      <c r="P297"/>
    </row>
    <row r="298" spans="1:16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(testdata[[#This Row],[high]]+testdata[[#This Row],[low]]+testdata[[#This Row],[close]])/3</f>
        <v>263.49666666666667</v>
      </c>
      <c r="I298" s="9">
        <f>IF(testdata[[#This Row],[tp]]&gt;H297,1,IF(testdata[[#This Row],[tp]]&lt;H297,-1,0))</f>
        <v>1</v>
      </c>
      <c r="J298" s="1">
        <f>IF(testdata[[#This Row],[updown]]=1,testdata[[#This Row],[tp]]*testdata[[#This Row],[volume]],0)</f>
        <v>18303142478.266666</v>
      </c>
      <c r="K298" s="1">
        <f>IF(testdata[[#This Row],[updown]]=-1,testdata[[#This Row],[tp]]*testdata[[#This Row],[volume]],0)</f>
        <v>0</v>
      </c>
      <c r="L298" s="10">
        <f t="shared" ref="L298:M298" si="282">SUM(J285:J298)</f>
        <v>159473288448</v>
      </c>
      <c r="M298" s="10">
        <f t="shared" si="282"/>
        <v>249422848423.70667</v>
      </c>
      <c r="N298" s="12">
        <f>testdata[[#This Row],[14umf]]/testdata[[#This Row],[14dmf]]</f>
        <v>0.6393692055713156</v>
      </c>
      <c r="O298" s="14">
        <f>100-(100/(1+testdata[[#This Row],[mfratio]]))</f>
        <v>39.00092812518686</v>
      </c>
      <c r="P298"/>
    </row>
    <row r="299" spans="1:16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(testdata[[#This Row],[high]]+testdata[[#This Row],[low]]+testdata[[#This Row],[close]])/3</f>
        <v>267.45666666666665</v>
      </c>
      <c r="I299" s="9">
        <f>IF(testdata[[#This Row],[tp]]&gt;H298,1,IF(testdata[[#This Row],[tp]]&lt;H298,-1,0))</f>
        <v>1</v>
      </c>
      <c r="J299" s="1">
        <f>IF(testdata[[#This Row],[updown]]=1,testdata[[#This Row],[tp]]*testdata[[#This Row],[volume]],0)</f>
        <v>31553356444.693333</v>
      </c>
      <c r="K299" s="1">
        <f>IF(testdata[[#This Row],[updown]]=-1,testdata[[#This Row],[tp]]*testdata[[#This Row],[volume]],0)</f>
        <v>0</v>
      </c>
      <c r="L299" s="10">
        <f t="shared" ref="L299:M299" si="283">SUM(J286:J299)</f>
        <v>147140897564.05331</v>
      </c>
      <c r="M299" s="10">
        <f t="shared" si="283"/>
        <v>249422848423.70667</v>
      </c>
      <c r="N299" s="12">
        <f>testdata[[#This Row],[14umf]]/testdata[[#This Row],[14dmf]]</f>
        <v>0.58992549597580546</v>
      </c>
      <c r="O299" s="14">
        <f>100-(100/(1+testdata[[#This Row],[mfratio]]))</f>
        <v>37.103971064615379</v>
      </c>
      <c r="P299"/>
    </row>
    <row r="300" spans="1:16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(testdata[[#This Row],[high]]+testdata[[#This Row],[low]]+testdata[[#This Row],[close]])/3</f>
        <v>268.55666666666667</v>
      </c>
      <c r="I300" s="9">
        <f>IF(testdata[[#This Row],[tp]]&gt;H299,1,IF(testdata[[#This Row],[tp]]&lt;H299,-1,0))</f>
        <v>1</v>
      </c>
      <c r="J300" s="1">
        <f>IF(testdata[[#This Row],[updown]]=1,testdata[[#This Row],[tp]]*testdata[[#This Row],[volume]],0)</f>
        <v>20055407957.439999</v>
      </c>
      <c r="K300" s="1">
        <f>IF(testdata[[#This Row],[updown]]=-1,testdata[[#This Row],[tp]]*testdata[[#This Row],[volume]],0)</f>
        <v>0</v>
      </c>
      <c r="L300" s="10">
        <f t="shared" ref="L300:M300" si="284">SUM(J287:J300)</f>
        <v>167196305521.49332</v>
      </c>
      <c r="M300" s="10">
        <f t="shared" si="284"/>
        <v>225942577690.37332</v>
      </c>
      <c r="N300" s="12">
        <f>testdata[[#This Row],[14umf]]/testdata[[#This Row],[14dmf]]</f>
        <v>0.73999468019974268</v>
      </c>
      <c r="O300" s="14">
        <f>100-(100/(1+testdata[[#This Row],[mfratio]]))</f>
        <v>42.528559921504758</v>
      </c>
      <c r="P300"/>
    </row>
    <row r="301" spans="1:16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(testdata[[#This Row],[high]]+testdata[[#This Row],[low]]+testdata[[#This Row],[close]])/3</f>
        <v>267.48</v>
      </c>
      <c r="I301" s="9">
        <f>IF(testdata[[#This Row],[tp]]&gt;H300,1,IF(testdata[[#This Row],[tp]]&lt;H300,-1,0))</f>
        <v>-1</v>
      </c>
      <c r="J301" s="1">
        <f>IF(testdata[[#This Row],[updown]]=1,testdata[[#This Row],[tp]]*testdata[[#This Row],[volume]],0)</f>
        <v>0</v>
      </c>
      <c r="K301" s="1">
        <f>IF(testdata[[#This Row],[updown]]=-1,testdata[[#This Row],[tp]]*testdata[[#This Row],[volume]],0)</f>
        <v>25541678039.040001</v>
      </c>
      <c r="L301" s="10">
        <f t="shared" ref="L301:M301" si="285">SUM(J288:J301)</f>
        <v>167196305521.49332</v>
      </c>
      <c r="M301" s="10">
        <f t="shared" si="285"/>
        <v>224630339477.8667</v>
      </c>
      <c r="N301" s="12">
        <f>testdata[[#This Row],[14umf]]/testdata[[#This Row],[14dmf]]</f>
        <v>0.74431755705897207</v>
      </c>
      <c r="O301" s="14">
        <f>100-(100/(1+testdata[[#This Row],[mfratio]]))</f>
        <v>42.670989238561454</v>
      </c>
      <c r="P301"/>
    </row>
    <row r="302" spans="1:16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(testdata[[#This Row],[high]]+testdata[[#This Row],[low]]+testdata[[#This Row],[close]])/3</f>
        <v>265.82</v>
      </c>
      <c r="I302" s="9">
        <f>IF(testdata[[#This Row],[tp]]&gt;H301,1,IF(testdata[[#This Row],[tp]]&lt;H301,-1,0))</f>
        <v>-1</v>
      </c>
      <c r="J302" s="1">
        <f>IF(testdata[[#This Row],[updown]]=1,testdata[[#This Row],[tp]]*testdata[[#This Row],[volume]],0)</f>
        <v>0</v>
      </c>
      <c r="K302" s="1">
        <f>IF(testdata[[#This Row],[updown]]=-1,testdata[[#This Row],[tp]]*testdata[[#This Row],[volume]],0)</f>
        <v>29226741001.759998</v>
      </c>
      <c r="L302" s="10">
        <f t="shared" ref="L302:M302" si="286">SUM(J289:J302)</f>
        <v>167196305521.49332</v>
      </c>
      <c r="M302" s="10">
        <f t="shared" si="286"/>
        <v>223905129829.52002</v>
      </c>
      <c r="N302" s="12">
        <f>testdata[[#This Row],[14umf]]/testdata[[#This Row],[14dmf]]</f>
        <v>0.74672833824216334</v>
      </c>
      <c r="O302" s="14">
        <f>100-(100/(1+testdata[[#This Row],[mfratio]]))</f>
        <v>42.750112990875294</v>
      </c>
      <c r="P302"/>
    </row>
    <row r="303" spans="1:16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(testdata[[#This Row],[high]]+testdata[[#This Row],[low]]+testdata[[#This Row],[close]])/3</f>
        <v>265.19333333333333</v>
      </c>
      <c r="I303" s="9">
        <f>IF(testdata[[#This Row],[tp]]&gt;H302,1,IF(testdata[[#This Row],[tp]]&lt;H302,-1,0))</f>
        <v>-1</v>
      </c>
      <c r="J303" s="1">
        <f>IF(testdata[[#This Row],[updown]]=1,testdata[[#This Row],[tp]]*testdata[[#This Row],[volume]],0)</f>
        <v>0</v>
      </c>
      <c r="K303" s="1">
        <f>IF(testdata[[#This Row],[updown]]=-1,testdata[[#This Row],[tp]]*testdata[[#This Row],[volume]],0)</f>
        <v>22972994113.173332</v>
      </c>
      <c r="L303" s="10">
        <f t="shared" ref="L303:M303" si="287">SUM(J290:J303)</f>
        <v>141819383091.65332</v>
      </c>
      <c r="M303" s="10">
        <f t="shared" si="287"/>
        <v>246878123942.69336</v>
      </c>
      <c r="N303" s="12">
        <f>testdata[[#This Row],[14umf]]/testdata[[#This Row],[14dmf]]</f>
        <v>0.57445099155311619</v>
      </c>
      <c r="O303" s="14">
        <f>100-(100/(1+testdata[[#This Row],[mfratio]]))</f>
        <v>36.48579693080503</v>
      </c>
      <c r="P303"/>
    </row>
    <row r="304" spans="1:16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(testdata[[#This Row],[high]]+testdata[[#This Row],[low]]+testdata[[#This Row],[close]])/3</f>
        <v>265.51333333333332</v>
      </c>
      <c r="I304" s="9">
        <f>IF(testdata[[#This Row],[tp]]&gt;H303,1,IF(testdata[[#This Row],[tp]]&lt;H303,-1,0))</f>
        <v>1</v>
      </c>
      <c r="J304" s="1">
        <f>IF(testdata[[#This Row],[updown]]=1,testdata[[#This Row],[tp]]*testdata[[#This Row],[volume]],0)</f>
        <v>27552288862.506664</v>
      </c>
      <c r="K304" s="1">
        <f>IF(testdata[[#This Row],[updown]]=-1,testdata[[#This Row],[tp]]*testdata[[#This Row],[volume]],0)</f>
        <v>0</v>
      </c>
      <c r="L304" s="10">
        <f t="shared" ref="L304:M304" si="288">SUM(J291:J304)</f>
        <v>145408690667.43997</v>
      </c>
      <c r="M304" s="10">
        <f t="shared" si="288"/>
        <v>246878123942.69336</v>
      </c>
      <c r="N304" s="12">
        <f>testdata[[#This Row],[14umf]]/testdata[[#This Row],[14dmf]]</f>
        <v>0.58898977497574068</v>
      </c>
      <c r="O304" s="14">
        <f>100-(100/(1+testdata[[#This Row],[mfratio]]))</f>
        <v>37.066932981663328</v>
      </c>
      <c r="P304"/>
    </row>
    <row r="305" spans="1:16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(testdata[[#This Row],[high]]+testdata[[#This Row],[low]]+testdata[[#This Row],[close]])/3</f>
        <v>262.21666666666664</v>
      </c>
      <c r="I305" s="9">
        <f>IF(testdata[[#This Row],[tp]]&gt;H304,1,IF(testdata[[#This Row],[tp]]&lt;H304,-1,0))</f>
        <v>-1</v>
      </c>
      <c r="J305" s="1">
        <f>IF(testdata[[#This Row],[updown]]=1,testdata[[#This Row],[tp]]*testdata[[#This Row],[volume]],0)</f>
        <v>0</v>
      </c>
      <c r="K305" s="1">
        <f>IF(testdata[[#This Row],[updown]]=-1,testdata[[#This Row],[tp]]*testdata[[#This Row],[volume]],0)</f>
        <v>29614053885.866665</v>
      </c>
      <c r="L305" s="10">
        <f t="shared" ref="L305:M305" si="289">SUM(J292:J305)</f>
        <v>145408690667.43997</v>
      </c>
      <c r="M305" s="10">
        <f t="shared" si="289"/>
        <v>249150693763.38669</v>
      </c>
      <c r="N305" s="12">
        <f>testdata[[#This Row],[14umf]]/testdata[[#This Row],[14dmf]]</f>
        <v>0.58361744240428093</v>
      </c>
      <c r="O305" s="14">
        <f>100-(100/(1+testdata[[#This Row],[mfratio]]))</f>
        <v>36.853436112589215</v>
      </c>
      <c r="P305"/>
    </row>
    <row r="306" spans="1:16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(testdata[[#This Row],[high]]+testdata[[#This Row],[low]]+testdata[[#This Row],[close]])/3</f>
        <v>261.98666666666668</v>
      </c>
      <c r="I306" s="9">
        <f>IF(testdata[[#This Row],[tp]]&gt;H305,1,IF(testdata[[#This Row],[tp]]&lt;H305,-1,0))</f>
        <v>-1</v>
      </c>
      <c r="J306" s="1">
        <f>IF(testdata[[#This Row],[updown]]=1,testdata[[#This Row],[tp]]*testdata[[#This Row],[volume]],0)</f>
        <v>0</v>
      </c>
      <c r="K306" s="1">
        <f>IF(testdata[[#This Row],[updown]]=-1,testdata[[#This Row],[tp]]*testdata[[#This Row],[volume]],0)</f>
        <v>16190166095.040001</v>
      </c>
      <c r="L306" s="10">
        <f t="shared" ref="L306:M306" si="290">SUM(J293:J306)</f>
        <v>145408690667.43997</v>
      </c>
      <c r="M306" s="10">
        <f t="shared" si="290"/>
        <v>232054556717.89337</v>
      </c>
      <c r="N306" s="12">
        <f>testdata[[#This Row],[14umf]]/testdata[[#This Row],[14dmf]]</f>
        <v>0.62661424418487932</v>
      </c>
      <c r="O306" s="14">
        <f>100-(100/(1+testdata[[#This Row],[mfratio]]))</f>
        <v>38.522608936016368</v>
      </c>
      <c r="P306"/>
    </row>
    <row r="307" spans="1:16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(testdata[[#This Row],[high]]+testdata[[#This Row],[low]]+testdata[[#This Row],[close]])/3</f>
        <v>262.33999999999997</v>
      </c>
      <c r="I307" s="9">
        <f>IF(testdata[[#This Row],[tp]]&gt;H306,1,IF(testdata[[#This Row],[tp]]&lt;H306,-1,0))</f>
        <v>1</v>
      </c>
      <c r="J307" s="1">
        <f>IF(testdata[[#This Row],[updown]]=1,testdata[[#This Row],[tp]]*testdata[[#This Row],[volume]],0)</f>
        <v>21353716263.359997</v>
      </c>
      <c r="K307" s="1">
        <f>IF(testdata[[#This Row],[updown]]=-1,testdata[[#This Row],[tp]]*testdata[[#This Row],[volume]],0)</f>
        <v>0</v>
      </c>
      <c r="L307" s="10">
        <f t="shared" ref="L307:M307" si="291">SUM(J294:J307)</f>
        <v>166762406930.79996</v>
      </c>
      <c r="M307" s="10">
        <f t="shared" si="291"/>
        <v>184488044520.77335</v>
      </c>
      <c r="N307" s="12">
        <f>testdata[[#This Row],[14umf]]/testdata[[#This Row],[14dmf]]</f>
        <v>0.90391985759284532</v>
      </c>
      <c r="O307" s="14">
        <f>100-(100/(1+testdata[[#This Row],[mfratio]]))</f>
        <v>47.476780810284993</v>
      </c>
      <c r="P307"/>
    </row>
    <row r="308" spans="1:16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(testdata[[#This Row],[high]]+testdata[[#This Row],[low]]+testdata[[#This Row],[close]])/3</f>
        <v>256.53666666666669</v>
      </c>
      <c r="I308" s="9">
        <f>IF(testdata[[#This Row],[tp]]&gt;H307,1,IF(testdata[[#This Row],[tp]]&lt;H307,-1,0))</f>
        <v>-1</v>
      </c>
      <c r="J308" s="1">
        <f>IF(testdata[[#This Row],[updown]]=1,testdata[[#This Row],[tp]]*testdata[[#This Row],[volume]],0)</f>
        <v>0</v>
      </c>
      <c r="K308" s="1">
        <f>IF(testdata[[#This Row],[updown]]=-1,testdata[[#This Row],[tp]]*testdata[[#This Row],[volume]],0)</f>
        <v>39472320008.373337</v>
      </c>
      <c r="L308" s="10">
        <f t="shared" ref="L308:M308" si="292">SUM(J295:J308)</f>
        <v>166762406930.79996</v>
      </c>
      <c r="M308" s="10">
        <f t="shared" si="292"/>
        <v>186704026098.10669</v>
      </c>
      <c r="N308" s="12">
        <f>testdata[[#This Row],[14umf]]/testdata[[#This Row],[14dmf]]</f>
        <v>0.89319127399626574</v>
      </c>
      <c r="O308" s="14">
        <f>100-(100/(1+testdata[[#This Row],[mfratio]]))</f>
        <v>47.179135371296219</v>
      </c>
      <c r="P308"/>
    </row>
    <row r="309" spans="1:16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(testdata[[#This Row],[high]]+testdata[[#This Row],[low]]+testdata[[#This Row],[close]])/3</f>
        <v>251.70666666666668</v>
      </c>
      <c r="I309" s="9">
        <f>IF(testdata[[#This Row],[tp]]&gt;H308,1,IF(testdata[[#This Row],[tp]]&lt;H308,-1,0))</f>
        <v>-1</v>
      </c>
      <c r="J309" s="1">
        <f>IF(testdata[[#This Row],[updown]]=1,testdata[[#This Row],[tp]]*testdata[[#This Row],[volume]],0)</f>
        <v>0</v>
      </c>
      <c r="K309" s="1">
        <f>IF(testdata[[#This Row],[updown]]=-1,testdata[[#This Row],[tp]]*testdata[[#This Row],[volume]],0)</f>
        <v>47774307927.466667</v>
      </c>
      <c r="L309" s="10">
        <f t="shared" ref="L309:M309" si="293">SUM(J296:J309)</f>
        <v>140402252899.01334</v>
      </c>
      <c r="M309" s="10">
        <f t="shared" si="293"/>
        <v>234478334025.57336</v>
      </c>
      <c r="N309" s="12">
        <f>testdata[[#This Row],[14umf]]/testdata[[#This Row],[14dmf]]</f>
        <v>0.59878561267711994</v>
      </c>
      <c r="O309" s="14">
        <f>100-(100/(1+testdata[[#This Row],[mfratio]]))</f>
        <v>37.452526963541466</v>
      </c>
      <c r="P309"/>
    </row>
    <row r="310" spans="1:16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(testdata[[#This Row],[high]]+testdata[[#This Row],[low]]+testdata[[#This Row],[close]])/3</f>
        <v>254.62333333333333</v>
      </c>
      <c r="I310" s="9">
        <f>IF(testdata[[#This Row],[tp]]&gt;H309,1,IF(testdata[[#This Row],[tp]]&lt;H309,-1,0))</f>
        <v>1</v>
      </c>
      <c r="J310" s="1">
        <f>IF(testdata[[#This Row],[updown]]=1,testdata[[#This Row],[tp]]*testdata[[#This Row],[volume]],0)</f>
        <v>37379511980.053337</v>
      </c>
      <c r="K310" s="1">
        <f>IF(testdata[[#This Row],[updown]]=-1,testdata[[#This Row],[tp]]*testdata[[#This Row],[volume]],0)</f>
        <v>0</v>
      </c>
      <c r="L310" s="10">
        <f t="shared" ref="L310:M310" si="294">SUM(J297:J310)</f>
        <v>156197423986.32001</v>
      </c>
      <c r="M310" s="10">
        <f t="shared" si="294"/>
        <v>234478334025.57336</v>
      </c>
      <c r="N310" s="12">
        <f>testdata[[#This Row],[14umf]]/testdata[[#This Row],[14dmf]]</f>
        <v>0.66614864283914754</v>
      </c>
      <c r="O310" s="14">
        <f>100-(100/(1+testdata[[#This Row],[mfratio]]))</f>
        <v>39.98134534407555</v>
      </c>
      <c r="P310"/>
    </row>
    <row r="311" spans="1:16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(testdata[[#This Row],[high]]+testdata[[#This Row],[low]]+testdata[[#This Row],[close]])/3</f>
        <v>253.41666666666666</v>
      </c>
      <c r="I311" s="9">
        <f>IF(testdata[[#This Row],[tp]]&gt;H310,1,IF(testdata[[#This Row],[tp]]&lt;H310,-1,0))</f>
        <v>-1</v>
      </c>
      <c r="J311" s="1">
        <f>IF(testdata[[#This Row],[updown]]=1,testdata[[#This Row],[tp]]*testdata[[#This Row],[volume]],0)</f>
        <v>0</v>
      </c>
      <c r="K311" s="1">
        <f>IF(testdata[[#This Row],[updown]]=-1,testdata[[#This Row],[tp]]*testdata[[#This Row],[volume]],0)</f>
        <v>34053693762.666664</v>
      </c>
      <c r="L311" s="10">
        <f t="shared" ref="L311:M311" si="295">SUM(J298:J311)</f>
        <v>156197423986.32001</v>
      </c>
      <c r="M311" s="10">
        <f t="shared" si="295"/>
        <v>244845954833.38669</v>
      </c>
      <c r="N311" s="12">
        <f>testdata[[#This Row],[14umf]]/testdata[[#This Row],[14dmf]]</f>
        <v>0.63794161554602591</v>
      </c>
      <c r="O311" s="14">
        <f>100-(100/(1+testdata[[#This Row],[mfratio]]))</f>
        <v>38.947762819577726</v>
      </c>
      <c r="P311"/>
    </row>
    <row r="312" spans="1:16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(testdata[[#This Row],[high]]+testdata[[#This Row],[low]]+testdata[[#This Row],[close]])/3</f>
        <v>251.75333333333333</v>
      </c>
      <c r="I312" s="9">
        <f>IF(testdata[[#This Row],[tp]]&gt;H311,1,IF(testdata[[#This Row],[tp]]&lt;H311,-1,0))</f>
        <v>-1</v>
      </c>
      <c r="J312" s="1">
        <f>IF(testdata[[#This Row],[updown]]=1,testdata[[#This Row],[tp]]*testdata[[#This Row],[volume]],0)</f>
        <v>0</v>
      </c>
      <c r="K312" s="1">
        <f>IF(testdata[[#This Row],[updown]]=-1,testdata[[#This Row],[tp]]*testdata[[#This Row],[volume]],0)</f>
        <v>38128771410.986664</v>
      </c>
      <c r="L312" s="10">
        <f t="shared" ref="L312:M312" si="296">SUM(J299:J312)</f>
        <v>137894281508.05334</v>
      </c>
      <c r="M312" s="10">
        <f t="shared" si="296"/>
        <v>282974726244.37335</v>
      </c>
      <c r="N312" s="12">
        <f>testdata[[#This Row],[14umf]]/testdata[[#This Row],[14dmf]]</f>
        <v>0.48730246456345933</v>
      </c>
      <c r="O312" s="14">
        <f>100-(100/(1+testdata[[#This Row],[mfratio]]))</f>
        <v>32.764180533143161</v>
      </c>
      <c r="P312"/>
    </row>
    <row r="313" spans="1:16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(testdata[[#This Row],[high]]+testdata[[#This Row],[low]]+testdata[[#This Row],[close]])/3</f>
        <v>254.07333333333335</v>
      </c>
      <c r="I313" s="9">
        <f>IF(testdata[[#This Row],[tp]]&gt;H312,1,IF(testdata[[#This Row],[tp]]&lt;H312,-1,0))</f>
        <v>1</v>
      </c>
      <c r="J313" s="1">
        <f>IF(testdata[[#This Row],[updown]]=1,testdata[[#This Row],[tp]]*testdata[[#This Row],[volume]],0)</f>
        <v>32645148836.213337</v>
      </c>
      <c r="K313" s="1">
        <f>IF(testdata[[#This Row],[updown]]=-1,testdata[[#This Row],[tp]]*testdata[[#This Row],[volume]],0)</f>
        <v>0</v>
      </c>
      <c r="L313" s="10">
        <f t="shared" ref="L313:M313" si="297">SUM(J300:J313)</f>
        <v>138986073899.57333</v>
      </c>
      <c r="M313" s="10">
        <f t="shared" si="297"/>
        <v>282974726244.37335</v>
      </c>
      <c r="N313" s="12">
        <f>testdata[[#This Row],[14umf]]/testdata[[#This Row],[14dmf]]</f>
        <v>0.49116073277705635</v>
      </c>
      <c r="O313" s="14">
        <f>100-(100/(1+testdata[[#This Row],[mfratio]]))</f>
        <v>32.938148247932034</v>
      </c>
      <c r="P313"/>
    </row>
    <row r="314" spans="1:16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(testdata[[#This Row],[high]]+testdata[[#This Row],[low]]+testdata[[#This Row],[close]])/3</f>
        <v>249.89</v>
      </c>
      <c r="I314" s="9">
        <f>IF(testdata[[#This Row],[tp]]&gt;H313,1,IF(testdata[[#This Row],[tp]]&lt;H313,-1,0))</f>
        <v>-1</v>
      </c>
      <c r="J314" s="1">
        <f>IF(testdata[[#This Row],[updown]]=1,testdata[[#This Row],[tp]]*testdata[[#This Row],[volume]],0)</f>
        <v>0</v>
      </c>
      <c r="K314" s="1">
        <f>IF(testdata[[#This Row],[updown]]=-1,testdata[[#This Row],[tp]]*testdata[[#This Row],[volume]],0)</f>
        <v>48140572823.839996</v>
      </c>
      <c r="L314" s="10">
        <f t="shared" ref="L314:M314" si="298">SUM(J301:J314)</f>
        <v>118930665942.13333</v>
      </c>
      <c r="M314" s="10">
        <f t="shared" si="298"/>
        <v>331115299068.21338</v>
      </c>
      <c r="N314" s="12">
        <f>testdata[[#This Row],[14umf]]/testdata[[#This Row],[14dmf]]</f>
        <v>0.35918203198950438</v>
      </c>
      <c r="O314" s="14">
        <f>100-(100/(1+testdata[[#This Row],[mfratio]]))</f>
        <v>26.426337571852045</v>
      </c>
      <c r="P314"/>
    </row>
    <row r="315" spans="1:16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(testdata[[#This Row],[high]]+testdata[[#This Row],[low]]+testdata[[#This Row],[close]])/3</f>
        <v>251.06666666666669</v>
      </c>
      <c r="I315" s="9">
        <f>IF(testdata[[#This Row],[tp]]&gt;H314,1,IF(testdata[[#This Row],[tp]]&lt;H314,-1,0))</f>
        <v>1</v>
      </c>
      <c r="J315" s="1">
        <f>IF(testdata[[#This Row],[updown]]=1,testdata[[#This Row],[tp]]*testdata[[#This Row],[volume]],0)</f>
        <v>31145514952.533337</v>
      </c>
      <c r="K315" s="1">
        <f>IF(testdata[[#This Row],[updown]]=-1,testdata[[#This Row],[tp]]*testdata[[#This Row],[volume]],0)</f>
        <v>0</v>
      </c>
      <c r="L315" s="10">
        <f t="shared" ref="L315:M315" si="299">SUM(J302:J315)</f>
        <v>150076180894.66666</v>
      </c>
      <c r="M315" s="10">
        <f t="shared" si="299"/>
        <v>305573621029.17334</v>
      </c>
      <c r="N315" s="12">
        <f>testdata[[#This Row],[14umf]]/testdata[[#This Row],[14dmf]]</f>
        <v>0.49112937297797304</v>
      </c>
      <c r="O315" s="14">
        <f>100-(100/(1+testdata[[#This Row],[mfratio]]))</f>
        <v>32.936737876548293</v>
      </c>
      <c r="P315"/>
    </row>
    <row r="316" spans="1:16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(testdata[[#This Row],[high]]+testdata[[#This Row],[low]]+testdata[[#This Row],[close]])/3</f>
        <v>252.87333333333333</v>
      </c>
      <c r="I316" s="9">
        <f>IF(testdata[[#This Row],[tp]]&gt;H315,1,IF(testdata[[#This Row],[tp]]&lt;H315,-1,0))</f>
        <v>1</v>
      </c>
      <c r="J316" s="1">
        <f>IF(testdata[[#This Row],[updown]]=1,testdata[[#This Row],[tp]]*testdata[[#This Row],[volume]],0)</f>
        <v>32352507048.373333</v>
      </c>
      <c r="K316" s="1">
        <f>IF(testdata[[#This Row],[updown]]=-1,testdata[[#This Row],[tp]]*testdata[[#This Row],[volume]],0)</f>
        <v>0</v>
      </c>
      <c r="L316" s="10">
        <f t="shared" ref="L316:M316" si="300">SUM(J303:J316)</f>
        <v>182428687943.03998</v>
      </c>
      <c r="M316" s="10">
        <f t="shared" si="300"/>
        <v>276346880027.41333</v>
      </c>
      <c r="N316" s="12">
        <f>testdata[[#This Row],[14umf]]/testdata[[#This Row],[14dmf]]</f>
        <v>0.66014383055434978</v>
      </c>
      <c r="O316" s="14">
        <f>100-(100/(1+testdata[[#This Row],[mfratio]]))</f>
        <v>39.764255265395697</v>
      </c>
      <c r="P316"/>
    </row>
    <row r="317" spans="1:16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(testdata[[#This Row],[high]]+testdata[[#This Row],[low]]+testdata[[#This Row],[close]])/3</f>
        <v>256.76666666666665</v>
      </c>
      <c r="I317" s="9">
        <f>IF(testdata[[#This Row],[tp]]&gt;H316,1,IF(testdata[[#This Row],[tp]]&lt;H316,-1,0))</f>
        <v>1</v>
      </c>
      <c r="J317" s="1">
        <f>IF(testdata[[#This Row],[updown]]=1,testdata[[#This Row],[tp]]*testdata[[#This Row],[volume]],0)</f>
        <v>21947073317.599998</v>
      </c>
      <c r="K317" s="1">
        <f>IF(testdata[[#This Row],[updown]]=-1,testdata[[#This Row],[tp]]*testdata[[#This Row],[volume]],0)</f>
        <v>0</v>
      </c>
      <c r="L317" s="10">
        <f t="shared" ref="L317:M317" si="301">SUM(J304:J317)</f>
        <v>204375761260.63998</v>
      </c>
      <c r="M317" s="10">
        <f t="shared" si="301"/>
        <v>253373885914.23999</v>
      </c>
      <c r="N317" s="12">
        <f>testdata[[#This Row],[14umf]]/testdata[[#This Row],[14dmf]]</f>
        <v>0.80661730597531067</v>
      </c>
      <c r="O317" s="14">
        <f>100-(100/(1+testdata[[#This Row],[mfratio]]))</f>
        <v>44.647934197655353</v>
      </c>
      <c r="P317"/>
    </row>
    <row r="318" spans="1:16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(testdata[[#This Row],[high]]+testdata[[#This Row],[low]]+testdata[[#This Row],[close]])/3</f>
        <v>252.32666666666668</v>
      </c>
      <c r="I318" s="9">
        <f>IF(testdata[[#This Row],[tp]]&gt;H317,1,IF(testdata[[#This Row],[tp]]&lt;H317,-1,0))</f>
        <v>-1</v>
      </c>
      <c r="J318" s="1">
        <f>IF(testdata[[#This Row],[updown]]=1,testdata[[#This Row],[tp]]*testdata[[#This Row],[volume]],0)</f>
        <v>0</v>
      </c>
      <c r="K318" s="1">
        <f>IF(testdata[[#This Row],[updown]]=-1,testdata[[#This Row],[tp]]*testdata[[#This Row],[volume]],0)</f>
        <v>46844679825.813339</v>
      </c>
      <c r="L318" s="10">
        <f t="shared" ref="L318:M318" si="302">SUM(J305:J318)</f>
        <v>176823472398.13333</v>
      </c>
      <c r="M318" s="10">
        <f t="shared" si="302"/>
        <v>300218565740.05334</v>
      </c>
      <c r="N318" s="12">
        <f>testdata[[#This Row],[14umf]]/testdata[[#This Row],[14dmf]]</f>
        <v>0.58898247002897663</v>
      </c>
      <c r="O318" s="14">
        <f>100-(100/(1+testdata[[#This Row],[mfratio]]))</f>
        <v>37.066643662735693</v>
      </c>
      <c r="P318"/>
    </row>
    <row r="319" spans="1:16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(testdata[[#This Row],[high]]+testdata[[#This Row],[low]]+testdata[[#This Row],[close]])/3</f>
        <v>253.27666666666667</v>
      </c>
      <c r="I319" s="9">
        <f>IF(testdata[[#This Row],[tp]]&gt;H318,1,IF(testdata[[#This Row],[tp]]&lt;H318,-1,0))</f>
        <v>1</v>
      </c>
      <c r="J319" s="1">
        <f>IF(testdata[[#This Row],[updown]]=1,testdata[[#This Row],[tp]]*testdata[[#This Row],[volume]],0)</f>
        <v>27618114428.373333</v>
      </c>
      <c r="K319" s="1">
        <f>IF(testdata[[#This Row],[updown]]=-1,testdata[[#This Row],[tp]]*testdata[[#This Row],[volume]],0)</f>
        <v>0</v>
      </c>
      <c r="L319" s="10">
        <f t="shared" ref="L319:M319" si="303">SUM(J306:J319)</f>
        <v>204441586826.50665</v>
      </c>
      <c r="M319" s="10">
        <f t="shared" si="303"/>
        <v>270604511854.18665</v>
      </c>
      <c r="N319" s="12">
        <f>testdata[[#This Row],[14umf]]/testdata[[#This Row],[14dmf]]</f>
        <v>0.75549954960347654</v>
      </c>
      <c r="O319" s="14">
        <f>100-(100/(1+testdata[[#This Row],[mfratio]]))</f>
        <v>43.036157415940373</v>
      </c>
      <c r="P319"/>
    </row>
    <row r="320" spans="1:16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(testdata[[#This Row],[high]]+testdata[[#This Row],[low]]+testdata[[#This Row],[close]])/3</f>
        <v>255.98666666666668</v>
      </c>
      <c r="I320" s="9">
        <f>IF(testdata[[#This Row],[tp]]&gt;H319,1,IF(testdata[[#This Row],[tp]]&lt;H319,-1,0))</f>
        <v>1</v>
      </c>
      <c r="J320" s="1">
        <f>IF(testdata[[#This Row],[updown]]=1,testdata[[#This Row],[tp]]*testdata[[#This Row],[volume]],0)</f>
        <v>27948249502.186668</v>
      </c>
      <c r="K320" s="1">
        <f>IF(testdata[[#This Row],[updown]]=-1,testdata[[#This Row],[tp]]*testdata[[#This Row],[volume]],0)</f>
        <v>0</v>
      </c>
      <c r="L320" s="10">
        <f t="shared" ref="L320:M320" si="304">SUM(J307:J320)</f>
        <v>232389836328.69333</v>
      </c>
      <c r="M320" s="10">
        <f t="shared" si="304"/>
        <v>254414345759.14667</v>
      </c>
      <c r="N320" s="12">
        <f>testdata[[#This Row],[14umf]]/testdata[[#This Row],[14dmf]]</f>
        <v>0.91343055217765168</v>
      </c>
      <c r="O320" s="14">
        <f>100-(100/(1+testdata[[#This Row],[mfratio]]))</f>
        <v>47.737847142562224</v>
      </c>
      <c r="P320"/>
    </row>
    <row r="321" spans="1:16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(testdata[[#This Row],[high]]+testdata[[#This Row],[low]]+testdata[[#This Row],[close]])/3</f>
        <v>255.53666666666666</v>
      </c>
      <c r="I321" s="9">
        <f>IF(testdata[[#This Row],[tp]]&gt;H320,1,IF(testdata[[#This Row],[tp]]&lt;H320,-1,0))</f>
        <v>-1</v>
      </c>
      <c r="J321" s="1">
        <f>IF(testdata[[#This Row],[updown]]=1,testdata[[#This Row],[tp]]*testdata[[#This Row],[volume]],0)</f>
        <v>0</v>
      </c>
      <c r="K321" s="1">
        <f>IF(testdata[[#This Row],[updown]]=-1,testdata[[#This Row],[tp]]*testdata[[#This Row],[volume]],0)</f>
        <v>24084895058.293331</v>
      </c>
      <c r="L321" s="10">
        <f t="shared" ref="L321:M321" si="305">SUM(J308:J321)</f>
        <v>211036120065.33334</v>
      </c>
      <c r="M321" s="10">
        <f t="shared" si="305"/>
        <v>278499240817.44</v>
      </c>
      <c r="N321" s="12">
        <f>testdata[[#This Row],[14umf]]/testdata[[#This Row],[14dmf]]</f>
        <v>0.75776192224405503</v>
      </c>
      <c r="O321" s="14">
        <f>100-(100/(1+testdata[[#This Row],[mfratio]]))</f>
        <v>43.109474192992799</v>
      </c>
      <c r="P321"/>
    </row>
    <row r="322" spans="1:16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(testdata[[#This Row],[high]]+testdata[[#This Row],[low]]+testdata[[#This Row],[close]])/3</f>
        <v>257.21333333333331</v>
      </c>
      <c r="I322" s="9">
        <f>IF(testdata[[#This Row],[tp]]&gt;H321,1,IF(testdata[[#This Row],[tp]]&lt;H321,-1,0))</f>
        <v>1</v>
      </c>
      <c r="J322" s="1">
        <f>IF(testdata[[#This Row],[updown]]=1,testdata[[#This Row],[tp]]*testdata[[#This Row],[volume]],0)</f>
        <v>18324581602.346664</v>
      </c>
      <c r="K322" s="1">
        <f>IF(testdata[[#This Row],[updown]]=-1,testdata[[#This Row],[tp]]*testdata[[#This Row],[volume]],0)</f>
        <v>0</v>
      </c>
      <c r="L322" s="10">
        <f t="shared" ref="L322:M322" si="306">SUM(J309:J322)</f>
        <v>229360701667.67999</v>
      </c>
      <c r="M322" s="10">
        <f t="shared" si="306"/>
        <v>239026920809.06665</v>
      </c>
      <c r="N322" s="12">
        <f>testdata[[#This Row],[14umf]]/testdata[[#This Row],[14dmf]]</f>
        <v>0.95956012356822362</v>
      </c>
      <c r="O322" s="14">
        <f>100-(100/(1+testdata[[#This Row],[mfratio]]))</f>
        <v>48.968138921960247</v>
      </c>
      <c r="P322"/>
    </row>
    <row r="323" spans="1:16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(testdata[[#This Row],[high]]+testdata[[#This Row],[low]]+testdata[[#This Row],[close]])/3</f>
        <v>256.8</v>
      </c>
      <c r="I323" s="9">
        <f>IF(testdata[[#This Row],[tp]]&gt;H322,1,IF(testdata[[#This Row],[tp]]&lt;H322,-1,0))</f>
        <v>-1</v>
      </c>
      <c r="J323" s="1">
        <f>IF(testdata[[#This Row],[updown]]=1,testdata[[#This Row],[tp]]*testdata[[#This Row],[volume]],0)</f>
        <v>0</v>
      </c>
      <c r="K323" s="1">
        <f>IF(testdata[[#This Row],[updown]]=-1,testdata[[#This Row],[tp]]*testdata[[#This Row],[volume]],0)</f>
        <v>22594340505.600002</v>
      </c>
      <c r="L323" s="10">
        <f t="shared" ref="L323:M323" si="307">SUM(J310:J323)</f>
        <v>229360701667.67999</v>
      </c>
      <c r="M323" s="10">
        <f t="shared" si="307"/>
        <v>213846953387.19998</v>
      </c>
      <c r="N323" s="12">
        <f>testdata[[#This Row],[14umf]]/testdata[[#This Row],[14dmf]]</f>
        <v>1.072546033669183</v>
      </c>
      <c r="O323" s="14">
        <f>100-(100/(1+testdata[[#This Row],[mfratio]]))</f>
        <v>51.750167004511582</v>
      </c>
      <c r="P323"/>
    </row>
    <row r="324" spans="1:16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(testdata[[#This Row],[high]]+testdata[[#This Row],[low]]+testdata[[#This Row],[close]])/3</f>
        <v>258.37666666666667</v>
      </c>
      <c r="I324" s="9">
        <f>IF(testdata[[#This Row],[tp]]&gt;H323,1,IF(testdata[[#This Row],[tp]]&lt;H323,-1,0))</f>
        <v>1</v>
      </c>
      <c r="J324" s="1">
        <f>IF(testdata[[#This Row],[updown]]=1,testdata[[#This Row],[tp]]*testdata[[#This Row],[volume]],0)</f>
        <v>16941823144.253334</v>
      </c>
      <c r="K324" s="1">
        <f>IF(testdata[[#This Row],[updown]]=-1,testdata[[#This Row],[tp]]*testdata[[#This Row],[volume]],0)</f>
        <v>0</v>
      </c>
      <c r="L324" s="10">
        <f t="shared" ref="L324:M324" si="308">SUM(J311:J324)</f>
        <v>208923012831.87997</v>
      </c>
      <c r="M324" s="10">
        <f t="shared" si="308"/>
        <v>213846953387.19998</v>
      </c>
      <c r="N324" s="12">
        <f>testdata[[#This Row],[14umf]]/testdata[[#This Row],[14dmf]]</f>
        <v>0.97697446478741967</v>
      </c>
      <c r="O324" s="14">
        <f>100-(100/(1+testdata[[#This Row],[mfratio]]))</f>
        <v>49.417657242855277</v>
      </c>
      <c r="P324"/>
    </row>
    <row r="325" spans="1:16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(testdata[[#This Row],[high]]+testdata[[#This Row],[low]]+testdata[[#This Row],[close]])/3</f>
        <v>261.02666666666664</v>
      </c>
      <c r="I325" s="9">
        <f>IF(testdata[[#This Row],[tp]]&gt;H324,1,IF(testdata[[#This Row],[tp]]&lt;H324,-1,0))</f>
        <v>1</v>
      </c>
      <c r="J325" s="1">
        <f>IF(testdata[[#This Row],[updown]]=1,testdata[[#This Row],[tp]]*testdata[[#This Row],[volume]],0)</f>
        <v>17460228261.119999</v>
      </c>
      <c r="K325" s="1">
        <f>IF(testdata[[#This Row],[updown]]=-1,testdata[[#This Row],[tp]]*testdata[[#This Row],[volume]],0)</f>
        <v>0</v>
      </c>
      <c r="L325" s="10">
        <f t="shared" ref="L325:M325" si="309">SUM(J312:J325)</f>
        <v>226383241092.99997</v>
      </c>
      <c r="M325" s="10">
        <f t="shared" si="309"/>
        <v>179793259624.53333</v>
      </c>
      <c r="N325" s="12">
        <f>testdata[[#This Row],[14umf]]/testdata[[#This Row],[14dmf]]</f>
        <v>1.2591308571064435</v>
      </c>
      <c r="O325" s="14">
        <f>100-(100/(1+testdata[[#This Row],[mfratio]]))</f>
        <v>55.735189183293819</v>
      </c>
      <c r="P325"/>
    </row>
    <row r="326" spans="1:16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(testdata[[#This Row],[high]]+testdata[[#This Row],[low]]+testdata[[#This Row],[close]])/3</f>
        <v>261.58666666666664</v>
      </c>
      <c r="I326" s="9">
        <f>IF(testdata[[#This Row],[tp]]&gt;H325,1,IF(testdata[[#This Row],[tp]]&lt;H325,-1,0))</f>
        <v>1</v>
      </c>
      <c r="J326" s="1">
        <f>IF(testdata[[#This Row],[updown]]=1,testdata[[#This Row],[tp]]*testdata[[#This Row],[volume]],0)</f>
        <v>15501753520.959999</v>
      </c>
      <c r="K326" s="1">
        <f>IF(testdata[[#This Row],[updown]]=-1,testdata[[#This Row],[tp]]*testdata[[#This Row],[volume]],0)</f>
        <v>0</v>
      </c>
      <c r="L326" s="10">
        <f t="shared" ref="L326:M326" si="310">SUM(J313:J326)</f>
        <v>241884994613.95996</v>
      </c>
      <c r="M326" s="10">
        <f t="shared" si="310"/>
        <v>141664488213.54666</v>
      </c>
      <c r="N326" s="12">
        <f>testdata[[#This Row],[14umf]]/testdata[[#This Row],[14dmf]]</f>
        <v>1.7074497473872194</v>
      </c>
      <c r="O326" s="14">
        <f>100-(100/(1+testdata[[#This Row],[mfratio]]))</f>
        <v>63.064873098197523</v>
      </c>
      <c r="P326"/>
    </row>
    <row r="327" spans="1:16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(testdata[[#This Row],[high]]+testdata[[#This Row],[low]]+testdata[[#This Row],[close]])/3</f>
        <v>259.95333333333332</v>
      </c>
      <c r="I327" s="9">
        <f>IF(testdata[[#This Row],[tp]]&gt;H326,1,IF(testdata[[#This Row],[tp]]&lt;H326,-1,0))</f>
        <v>-1</v>
      </c>
      <c r="J327" s="1">
        <f>IF(testdata[[#This Row],[updown]]=1,testdata[[#This Row],[tp]]*testdata[[#This Row],[volume]],0)</f>
        <v>0</v>
      </c>
      <c r="K327" s="1">
        <f>IF(testdata[[#This Row],[updown]]=-1,testdata[[#This Row],[tp]]*testdata[[#This Row],[volume]],0)</f>
        <v>20876190878.719997</v>
      </c>
      <c r="L327" s="10">
        <f t="shared" ref="L327:M327" si="311">SUM(J314:J327)</f>
        <v>209239845777.74664</v>
      </c>
      <c r="M327" s="10">
        <f t="shared" si="311"/>
        <v>162540679092.26666</v>
      </c>
      <c r="N327" s="12">
        <f>testdata[[#This Row],[14umf]]/testdata[[#This Row],[14dmf]]</f>
        <v>1.2873075647664243</v>
      </c>
      <c r="O327" s="14">
        <f>100-(100/(1+testdata[[#This Row],[mfratio]]))</f>
        <v>56.280475113887086</v>
      </c>
      <c r="P327"/>
    </row>
    <row r="328" spans="1:16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(testdata[[#This Row],[high]]+testdata[[#This Row],[low]]+testdata[[#This Row],[close]])/3</f>
        <v>258.27666666666664</v>
      </c>
      <c r="I328" s="9">
        <f>IF(testdata[[#This Row],[tp]]&gt;H327,1,IF(testdata[[#This Row],[tp]]&lt;H327,-1,0))</f>
        <v>-1</v>
      </c>
      <c r="J328" s="1">
        <f>IF(testdata[[#This Row],[updown]]=1,testdata[[#This Row],[tp]]*testdata[[#This Row],[volume]],0)</f>
        <v>0</v>
      </c>
      <c r="K328" s="1">
        <f>IF(testdata[[#This Row],[updown]]=-1,testdata[[#This Row],[tp]]*testdata[[#This Row],[volume]],0)</f>
        <v>26697030059.09333</v>
      </c>
      <c r="L328" s="10">
        <f t="shared" ref="L328:M328" si="312">SUM(J315:J328)</f>
        <v>209239845777.74664</v>
      </c>
      <c r="M328" s="10">
        <f t="shared" si="312"/>
        <v>141097136327.52002</v>
      </c>
      <c r="N328" s="12">
        <f>testdata[[#This Row],[14umf]]/testdata[[#This Row],[14dmf]]</f>
        <v>1.4829489189068386</v>
      </c>
      <c r="O328" s="14">
        <f>100-(100/(1+testdata[[#This Row],[mfratio]]))</f>
        <v>59.725309192415146</v>
      </c>
      <c r="P328"/>
    </row>
    <row r="329" spans="1:16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(testdata[[#This Row],[high]]+testdata[[#This Row],[low]]+testdata[[#This Row],[close]])/3</f>
        <v>257.8</v>
      </c>
      <c r="I329" s="9">
        <f>IF(testdata[[#This Row],[tp]]&gt;H328,1,IF(testdata[[#This Row],[tp]]&lt;H328,-1,0))</f>
        <v>-1</v>
      </c>
      <c r="J329" s="1">
        <f>IF(testdata[[#This Row],[updown]]=1,testdata[[#This Row],[tp]]*testdata[[#This Row],[volume]],0)</f>
        <v>0</v>
      </c>
      <c r="K329" s="1">
        <f>IF(testdata[[#This Row],[updown]]=-1,testdata[[#This Row],[tp]]*testdata[[#This Row],[volume]],0)</f>
        <v>17477916044.799999</v>
      </c>
      <c r="L329" s="10">
        <f t="shared" ref="L329:M329" si="313">SUM(J316:J329)</f>
        <v>178094330825.21332</v>
      </c>
      <c r="M329" s="10">
        <f t="shared" si="313"/>
        <v>158575052372.32001</v>
      </c>
      <c r="N329" s="12">
        <f>testdata[[#This Row],[14umf]]/testdata[[#This Row],[14dmf]]</f>
        <v>1.123091735811405</v>
      </c>
      <c r="O329" s="14">
        <f>100-(100/(1+testdata[[#This Row],[mfratio]]))</f>
        <v>52.8988793497508</v>
      </c>
      <c r="P329"/>
    </row>
    <row r="330" spans="1:16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(testdata[[#This Row],[high]]+testdata[[#This Row],[low]]+testdata[[#This Row],[close]])/3</f>
        <v>255.35999999999999</v>
      </c>
      <c r="I330" s="9">
        <f>IF(testdata[[#This Row],[tp]]&gt;H329,1,IF(testdata[[#This Row],[tp]]&lt;H329,-1,0))</f>
        <v>-1</v>
      </c>
      <c r="J330" s="1">
        <f>IF(testdata[[#This Row],[updown]]=1,testdata[[#This Row],[tp]]*testdata[[#This Row],[volume]],0)</f>
        <v>0</v>
      </c>
      <c r="K330" s="1">
        <f>IF(testdata[[#This Row],[updown]]=-1,testdata[[#This Row],[tp]]*testdata[[#This Row],[volume]],0)</f>
        <v>29810701885.439999</v>
      </c>
      <c r="L330" s="10">
        <f t="shared" ref="L330:M330" si="314">SUM(J317:J330)</f>
        <v>145741823776.84</v>
      </c>
      <c r="M330" s="10">
        <f t="shared" si="314"/>
        <v>188385754257.76001</v>
      </c>
      <c r="N330" s="12">
        <f>testdata[[#This Row],[14umf]]/testdata[[#This Row],[14dmf]]</f>
        <v>0.77363505723170456</v>
      </c>
      <c r="O330" s="14">
        <f>100-(100/(1+testdata[[#This Row],[mfratio]]))</f>
        <v>43.618615570172409</v>
      </c>
      <c r="P330"/>
    </row>
    <row r="331" spans="1:16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(testdata[[#This Row],[high]]+testdata[[#This Row],[low]]+testdata[[#This Row],[close]])/3</f>
        <v>254.1933333333333</v>
      </c>
      <c r="I331" s="9">
        <f>IF(testdata[[#This Row],[tp]]&gt;H330,1,IF(testdata[[#This Row],[tp]]&lt;H330,-1,0))</f>
        <v>-1</v>
      </c>
      <c r="J331" s="1">
        <f>IF(testdata[[#This Row],[updown]]=1,testdata[[#This Row],[tp]]*testdata[[#This Row],[volume]],0)</f>
        <v>0</v>
      </c>
      <c r="K331" s="1">
        <f>IF(testdata[[#This Row],[updown]]=-1,testdata[[#This Row],[tp]]*testdata[[#This Row],[volume]],0)</f>
        <v>27296953742.239998</v>
      </c>
      <c r="L331" s="10">
        <f t="shared" ref="L331:M331" si="315">SUM(J318:J331)</f>
        <v>123794750459.23999</v>
      </c>
      <c r="M331" s="10">
        <f t="shared" si="315"/>
        <v>215682708000</v>
      </c>
      <c r="N331" s="12">
        <f>testdata[[#This Row],[14umf]]/testdata[[#This Row],[14dmf]]</f>
        <v>0.57396697031103672</v>
      </c>
      <c r="O331" s="14">
        <f>100-(100/(1+testdata[[#This Row],[mfratio]]))</f>
        <v>36.466265248095603</v>
      </c>
      <c r="P331"/>
    </row>
    <row r="332" spans="1:16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(testdata[[#This Row],[high]]+testdata[[#This Row],[low]]+testdata[[#This Row],[close]])/3</f>
        <v>257.16666666666669</v>
      </c>
      <c r="I332" s="9">
        <f>IF(testdata[[#This Row],[tp]]&gt;H331,1,IF(testdata[[#This Row],[tp]]&lt;H331,-1,0))</f>
        <v>1</v>
      </c>
      <c r="J332" s="1">
        <f>IF(testdata[[#This Row],[updown]]=1,testdata[[#This Row],[tp]]*testdata[[#This Row],[volume]],0)</f>
        <v>18013146586.666668</v>
      </c>
      <c r="K332" s="1">
        <f>IF(testdata[[#This Row],[updown]]=-1,testdata[[#This Row],[tp]]*testdata[[#This Row],[volume]],0)</f>
        <v>0</v>
      </c>
      <c r="L332" s="10">
        <f t="shared" ref="L332:M332" si="316">SUM(J319:J332)</f>
        <v>141807897045.90665</v>
      </c>
      <c r="M332" s="10">
        <f t="shared" si="316"/>
        <v>168838028174.18665</v>
      </c>
      <c r="N332" s="12">
        <f>testdata[[#This Row],[14umf]]/testdata[[#This Row],[14dmf]]</f>
        <v>0.83990495849434121</v>
      </c>
      <c r="O332" s="14">
        <f>100-(100/(1+testdata[[#This Row],[mfratio]]))</f>
        <v>45.649366540196993</v>
      </c>
      <c r="P332"/>
    </row>
    <row r="333" spans="1:16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(testdata[[#This Row],[high]]+testdata[[#This Row],[low]]+testdata[[#This Row],[close]])/3</f>
        <v>257.66666666666669</v>
      </c>
      <c r="I333" s="9">
        <f>IF(testdata[[#This Row],[tp]]&gt;H332,1,IF(testdata[[#This Row],[tp]]&lt;H332,-1,0))</f>
        <v>1</v>
      </c>
      <c r="J333" s="1">
        <f>IF(testdata[[#This Row],[updown]]=1,testdata[[#This Row],[tp]]*testdata[[#This Row],[volume]],0)</f>
        <v>15202780642.666668</v>
      </c>
      <c r="K333" s="1">
        <f>IF(testdata[[#This Row],[updown]]=-1,testdata[[#This Row],[tp]]*testdata[[#This Row],[volume]],0)</f>
        <v>0</v>
      </c>
      <c r="L333" s="10">
        <f t="shared" ref="L333:M333" si="317">SUM(J320:J333)</f>
        <v>129392563260.20001</v>
      </c>
      <c r="M333" s="10">
        <f t="shared" si="317"/>
        <v>168838028174.18665</v>
      </c>
      <c r="N333" s="12">
        <f>testdata[[#This Row],[14umf]]/testdata[[#This Row],[14dmf]]</f>
        <v>0.76637096902546398</v>
      </c>
      <c r="O333" s="14">
        <f>100-(100/(1+testdata[[#This Row],[mfratio]]))</f>
        <v>43.386750714561593</v>
      </c>
      <c r="P333"/>
    </row>
    <row r="334" spans="1:16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(testdata[[#This Row],[high]]+testdata[[#This Row],[low]]+testdata[[#This Row],[close]])/3</f>
        <v>256.83999999999997</v>
      </c>
      <c r="I334" s="9">
        <f>IF(testdata[[#This Row],[tp]]&gt;H333,1,IF(testdata[[#This Row],[tp]]&lt;H333,-1,0))</f>
        <v>-1</v>
      </c>
      <c r="J334" s="1">
        <f>IF(testdata[[#This Row],[updown]]=1,testdata[[#This Row],[tp]]*testdata[[#This Row],[volume]],0)</f>
        <v>0</v>
      </c>
      <c r="K334" s="1">
        <f>IF(testdata[[#This Row],[updown]]=-1,testdata[[#This Row],[tp]]*testdata[[#This Row],[volume]],0)</f>
        <v>21828426820.159996</v>
      </c>
      <c r="L334" s="10">
        <f t="shared" ref="L334:M334" si="318">SUM(J321:J334)</f>
        <v>101444313758.01334</v>
      </c>
      <c r="M334" s="10">
        <f t="shared" si="318"/>
        <v>190666454994.34665</v>
      </c>
      <c r="N334" s="12">
        <f>testdata[[#This Row],[14umf]]/testdata[[#This Row],[14dmf]]</f>
        <v>0.53205118729994327</v>
      </c>
      <c r="O334" s="14">
        <f>100-(100/(1+testdata[[#This Row],[mfratio]]))</f>
        <v>34.728029435989001</v>
      </c>
      <c r="P334"/>
    </row>
    <row r="335" spans="1:16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(testdata[[#This Row],[high]]+testdata[[#This Row],[low]]+testdata[[#This Row],[close]])/3</f>
        <v>255.34666666666669</v>
      </c>
      <c r="I335" s="9">
        <f>IF(testdata[[#This Row],[tp]]&gt;H334,1,IF(testdata[[#This Row],[tp]]&lt;H334,-1,0))</f>
        <v>-1</v>
      </c>
      <c r="J335" s="1">
        <f>IF(testdata[[#This Row],[updown]]=1,testdata[[#This Row],[tp]]*testdata[[#This Row],[volume]],0)</f>
        <v>0</v>
      </c>
      <c r="K335" s="1">
        <f>IF(testdata[[#This Row],[updown]]=-1,testdata[[#This Row],[tp]]*testdata[[#This Row],[volume]],0)</f>
        <v>19594543288.320004</v>
      </c>
      <c r="L335" s="10">
        <f t="shared" ref="L335:M335" si="319">SUM(J322:J335)</f>
        <v>101444313758.01334</v>
      </c>
      <c r="M335" s="10">
        <f t="shared" si="319"/>
        <v>186176103224.37335</v>
      </c>
      <c r="N335" s="12">
        <f>testdata[[#This Row],[14umf]]/testdata[[#This Row],[14dmf]]</f>
        <v>0.54488364511398091</v>
      </c>
      <c r="O335" s="14">
        <f>100-(100/(1+testdata[[#This Row],[mfratio]]))</f>
        <v>35.270206066151971</v>
      </c>
      <c r="P335"/>
    </row>
    <row r="336" spans="1:16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(testdata[[#This Row],[high]]+testdata[[#This Row],[low]]+testdata[[#This Row],[close]])/3</f>
        <v>255.16666666666666</v>
      </c>
      <c r="I336" s="9">
        <f>IF(testdata[[#This Row],[tp]]&gt;H335,1,IF(testdata[[#This Row],[tp]]&lt;H335,-1,0))</f>
        <v>-1</v>
      </c>
      <c r="J336" s="1">
        <f>IF(testdata[[#This Row],[updown]]=1,testdata[[#This Row],[tp]]*testdata[[#This Row],[volume]],0)</f>
        <v>0</v>
      </c>
      <c r="K336" s="1">
        <f>IF(testdata[[#This Row],[updown]]=-1,testdata[[#This Row],[tp]]*testdata[[#This Row],[volume]],0)</f>
        <v>22790974292</v>
      </c>
      <c r="L336" s="10">
        <f t="shared" ref="L336:M336" si="320">SUM(J323:J336)</f>
        <v>83119732155.666672</v>
      </c>
      <c r="M336" s="10">
        <f t="shared" si="320"/>
        <v>208967077516.37335</v>
      </c>
      <c r="N336" s="12">
        <f>testdata[[#This Row],[14umf]]/testdata[[#This Row],[14dmf]]</f>
        <v>0.39776472515941624</v>
      </c>
      <c r="O336" s="14">
        <f>100-(100/(1+testdata[[#This Row],[mfratio]]))</f>
        <v>28.457201559014223</v>
      </c>
      <c r="P336"/>
    </row>
    <row r="337" spans="1:16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(testdata[[#This Row],[high]]+testdata[[#This Row],[low]]+testdata[[#This Row],[close]])/3</f>
        <v>253.03666666666663</v>
      </c>
      <c r="I337" s="9">
        <f>IF(testdata[[#This Row],[tp]]&gt;H336,1,IF(testdata[[#This Row],[tp]]&lt;H336,-1,0))</f>
        <v>-1</v>
      </c>
      <c r="J337" s="1">
        <f>IF(testdata[[#This Row],[updown]]=1,testdata[[#This Row],[tp]]*testdata[[#This Row],[volume]],0)</f>
        <v>0</v>
      </c>
      <c r="K337" s="1">
        <f>IF(testdata[[#This Row],[updown]]=-1,testdata[[#This Row],[tp]]*testdata[[#This Row],[volume]],0)</f>
        <v>35669518170.293327</v>
      </c>
      <c r="L337" s="10">
        <f t="shared" ref="L337:M337" si="321">SUM(J324:J337)</f>
        <v>83119732155.666672</v>
      </c>
      <c r="M337" s="10">
        <f t="shared" si="321"/>
        <v>222042255181.06668</v>
      </c>
      <c r="N337" s="12">
        <f>testdata[[#This Row],[14umf]]/testdata[[#This Row],[14dmf]]</f>
        <v>0.37434195616454091</v>
      </c>
      <c r="O337" s="14">
        <f>100-(100/(1+testdata[[#This Row],[mfratio]]))</f>
        <v>27.237904983213909</v>
      </c>
      <c r="P337"/>
    </row>
    <row r="338" spans="1:16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(testdata[[#This Row],[high]]+testdata[[#This Row],[low]]+testdata[[#This Row],[close]])/3</f>
        <v>255.91666666666666</v>
      </c>
      <c r="I338" s="9">
        <f>IF(testdata[[#This Row],[tp]]&gt;H337,1,IF(testdata[[#This Row],[tp]]&lt;H337,-1,0))</f>
        <v>1</v>
      </c>
      <c r="J338" s="1">
        <f>IF(testdata[[#This Row],[updown]]=1,testdata[[#This Row],[tp]]*testdata[[#This Row],[volume]],0)</f>
        <v>24142369636.666664</v>
      </c>
      <c r="K338" s="1">
        <f>IF(testdata[[#This Row],[updown]]=-1,testdata[[#This Row],[tp]]*testdata[[#This Row],[volume]],0)</f>
        <v>0</v>
      </c>
      <c r="L338" s="10">
        <f t="shared" ref="L338:M338" si="322">SUM(J325:J338)</f>
        <v>90320278648.079987</v>
      </c>
      <c r="M338" s="10">
        <f t="shared" si="322"/>
        <v>222042255181.06668</v>
      </c>
      <c r="N338" s="12">
        <f>testdata[[#This Row],[14umf]]/testdata[[#This Row],[14dmf]]</f>
        <v>0.40677067783529475</v>
      </c>
      <c r="O338" s="14">
        <f>100-(100/(1+testdata[[#This Row],[mfratio]]))</f>
        <v>28.91520872906051</v>
      </c>
      <c r="P338"/>
    </row>
    <row r="339" spans="1:16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(testdata[[#This Row],[high]]+testdata[[#This Row],[low]]+testdata[[#This Row],[close]])/3</f>
        <v>258.2</v>
      </c>
      <c r="I339" s="9">
        <f>IF(testdata[[#This Row],[tp]]&gt;H338,1,IF(testdata[[#This Row],[tp]]&lt;H338,-1,0))</f>
        <v>1</v>
      </c>
      <c r="J339" s="1">
        <f>IF(testdata[[#This Row],[updown]]=1,testdata[[#This Row],[tp]]*testdata[[#This Row],[volume]],0)</f>
        <v>14767305928.799999</v>
      </c>
      <c r="K339" s="1">
        <f>IF(testdata[[#This Row],[updown]]=-1,testdata[[#This Row],[tp]]*testdata[[#This Row],[volume]],0)</f>
        <v>0</v>
      </c>
      <c r="L339" s="10">
        <f t="shared" ref="L339:M339" si="323">SUM(J326:J339)</f>
        <v>87627356315.759995</v>
      </c>
      <c r="M339" s="10">
        <f t="shared" si="323"/>
        <v>222042255181.06668</v>
      </c>
      <c r="N339" s="12">
        <f>testdata[[#This Row],[14umf]]/testdata[[#This Row],[14dmf]]</f>
        <v>0.39464270548100561</v>
      </c>
      <c r="O339" s="14">
        <f>100-(100/(1+testdata[[#This Row],[mfratio]]))</f>
        <v>28.297047260208146</v>
      </c>
      <c r="P339"/>
    </row>
    <row r="340" spans="1:16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(testdata[[#This Row],[high]]+testdata[[#This Row],[low]]+testdata[[#This Row],[close]])/3</f>
        <v>257.67</v>
      </c>
      <c r="I340" s="9">
        <f>IF(testdata[[#This Row],[tp]]&gt;H339,1,IF(testdata[[#This Row],[tp]]&lt;H339,-1,0))</f>
        <v>-1</v>
      </c>
      <c r="J340" s="1">
        <f>IF(testdata[[#This Row],[updown]]=1,testdata[[#This Row],[tp]]*testdata[[#This Row],[volume]],0)</f>
        <v>0</v>
      </c>
      <c r="K340" s="1">
        <f>IF(testdata[[#This Row],[updown]]=-1,testdata[[#This Row],[tp]]*testdata[[#This Row],[volume]],0)</f>
        <v>17986396680</v>
      </c>
      <c r="L340" s="10">
        <f t="shared" ref="L340:M340" si="324">SUM(J327:J340)</f>
        <v>72125602794.800003</v>
      </c>
      <c r="M340" s="10">
        <f t="shared" si="324"/>
        <v>240028651861.06668</v>
      </c>
      <c r="N340" s="12">
        <f>testdata[[#This Row],[14umf]]/testdata[[#This Row],[14dmf]]</f>
        <v>0.30048747195625514</v>
      </c>
      <c r="O340" s="14">
        <f>100-(100/(1+testdata[[#This Row],[mfratio]]))</f>
        <v>23.105756759367125</v>
      </c>
      <c r="P340"/>
    </row>
    <row r="341" spans="1:16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(testdata[[#This Row],[high]]+testdata[[#This Row],[low]]+testdata[[#This Row],[close]])/3</f>
        <v>259.94</v>
      </c>
      <c r="I341" s="9">
        <f>IF(testdata[[#This Row],[tp]]&gt;H340,1,IF(testdata[[#This Row],[tp]]&lt;H340,-1,0))</f>
        <v>1</v>
      </c>
      <c r="J341" s="1">
        <f>IF(testdata[[#This Row],[updown]]=1,testdata[[#This Row],[tp]]*testdata[[#This Row],[volume]],0)</f>
        <v>16039190114.08</v>
      </c>
      <c r="K341" s="1">
        <f>IF(testdata[[#This Row],[updown]]=-1,testdata[[#This Row],[tp]]*testdata[[#This Row],[volume]],0)</f>
        <v>0</v>
      </c>
      <c r="L341" s="10">
        <f t="shared" ref="L341:M341" si="325">SUM(J328:J341)</f>
        <v>88164792908.880005</v>
      </c>
      <c r="M341" s="10">
        <f t="shared" si="325"/>
        <v>219152460982.34668</v>
      </c>
      <c r="N341" s="12">
        <f>testdata[[#This Row],[14umf]]/testdata[[#This Row],[14dmf]]</f>
        <v>0.40229889508738814</v>
      </c>
      <c r="O341" s="14">
        <f>100-(100/(1+testdata[[#This Row],[mfratio]]))</f>
        <v>28.688526853778768</v>
      </c>
      <c r="P341"/>
    </row>
    <row r="342" spans="1:16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(testdata[[#This Row],[high]]+testdata[[#This Row],[low]]+testdata[[#This Row],[close]])/3</f>
        <v>262.58</v>
      </c>
      <c r="I342" s="9">
        <f>IF(testdata[[#This Row],[tp]]&gt;H341,1,IF(testdata[[#This Row],[tp]]&lt;H341,-1,0))</f>
        <v>1</v>
      </c>
      <c r="J342" s="1">
        <f>IF(testdata[[#This Row],[updown]]=1,testdata[[#This Row],[tp]]*testdata[[#This Row],[volume]],0)</f>
        <v>19568654763.52</v>
      </c>
      <c r="K342" s="1">
        <f>IF(testdata[[#This Row],[updown]]=-1,testdata[[#This Row],[tp]]*testdata[[#This Row],[volume]],0)</f>
        <v>0</v>
      </c>
      <c r="L342" s="10">
        <f t="shared" ref="L342:M342" si="326">SUM(J329:J342)</f>
        <v>107733447672.40001</v>
      </c>
      <c r="M342" s="10">
        <f t="shared" si="326"/>
        <v>192455430923.25333</v>
      </c>
      <c r="N342" s="12">
        <f>testdata[[#This Row],[14umf]]/testdata[[#This Row],[14dmf]]</f>
        <v>0.55978387908087435</v>
      </c>
      <c r="O342" s="14">
        <f>100-(100/(1+testdata[[#This Row],[mfratio]]))</f>
        <v>35.888553958560919</v>
      </c>
      <c r="P342"/>
    </row>
    <row r="343" spans="1:16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(testdata[[#This Row],[high]]+testdata[[#This Row],[low]]+testdata[[#This Row],[close]])/3</f>
        <v>263.52666666666664</v>
      </c>
      <c r="I343" s="9">
        <f>IF(testdata[[#This Row],[tp]]&gt;H342,1,IF(testdata[[#This Row],[tp]]&lt;H342,-1,0))</f>
        <v>1</v>
      </c>
      <c r="J343" s="1">
        <f>IF(testdata[[#This Row],[updown]]=1,testdata[[#This Row],[tp]]*testdata[[#This Row],[volume]],0)</f>
        <v>16316467550.319998</v>
      </c>
      <c r="K343" s="1">
        <f>IF(testdata[[#This Row],[updown]]=-1,testdata[[#This Row],[tp]]*testdata[[#This Row],[volume]],0)</f>
        <v>0</v>
      </c>
      <c r="L343" s="10">
        <f t="shared" ref="L343:M343" si="327">SUM(J330:J343)</f>
        <v>124049915222.72</v>
      </c>
      <c r="M343" s="10">
        <f t="shared" si="327"/>
        <v>174977514878.45334</v>
      </c>
      <c r="N343" s="12">
        <f>testdata[[#This Row],[14umf]]/testdata[[#This Row],[14dmf]]</f>
        <v>0.70894774856580989</v>
      </c>
      <c r="O343" s="14">
        <f>100-(100/(1+testdata[[#This Row],[mfratio]]))</f>
        <v>41.484460198433567</v>
      </c>
      <c r="P343"/>
    </row>
    <row r="344" spans="1:16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(testdata[[#This Row],[high]]+testdata[[#This Row],[low]]+testdata[[#This Row],[close]])/3</f>
        <v>264.12333333333333</v>
      </c>
      <c r="I344" s="9">
        <f>IF(testdata[[#This Row],[tp]]&gt;H343,1,IF(testdata[[#This Row],[tp]]&lt;H343,-1,0))</f>
        <v>1</v>
      </c>
      <c r="J344" s="1">
        <f>IF(testdata[[#This Row],[updown]]=1,testdata[[#This Row],[tp]]*testdata[[#This Row],[volume]],0)</f>
        <v>14965603121.799999</v>
      </c>
      <c r="K344" s="1">
        <f>IF(testdata[[#This Row],[updown]]=-1,testdata[[#This Row],[tp]]*testdata[[#This Row],[volume]],0)</f>
        <v>0</v>
      </c>
      <c r="L344" s="10">
        <f t="shared" ref="L344:M344" si="328">SUM(J331:J344)</f>
        <v>139015518344.51999</v>
      </c>
      <c r="M344" s="10">
        <f t="shared" si="328"/>
        <v>145166812993.01334</v>
      </c>
      <c r="N344" s="12">
        <f>testdata[[#This Row],[14umf]]/testdata[[#This Row],[14dmf]]</f>
        <v>0.95762602676419295</v>
      </c>
      <c r="O344" s="14">
        <f>100-(100/(1+testdata[[#This Row],[mfratio]]))</f>
        <v>48.917720426259145</v>
      </c>
      <c r="P344"/>
    </row>
    <row r="345" spans="1:16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(testdata[[#This Row],[high]]+testdata[[#This Row],[low]]+testdata[[#This Row],[close]])/3</f>
        <v>261.96666666666664</v>
      </c>
      <c r="I345" s="9">
        <f>IF(testdata[[#This Row],[tp]]&gt;H344,1,IF(testdata[[#This Row],[tp]]&lt;H344,-1,0))</f>
        <v>-1</v>
      </c>
      <c r="J345" s="1">
        <f>IF(testdata[[#This Row],[updown]]=1,testdata[[#This Row],[tp]]*testdata[[#This Row],[volume]],0)</f>
        <v>0</v>
      </c>
      <c r="K345" s="1">
        <f>IF(testdata[[#This Row],[updown]]=-1,testdata[[#This Row],[tp]]*testdata[[#This Row],[volume]],0)</f>
        <v>23579087350.399998</v>
      </c>
      <c r="L345" s="10">
        <f t="shared" ref="L345:M345" si="329">SUM(J332:J345)</f>
        <v>139015518344.51999</v>
      </c>
      <c r="M345" s="10">
        <f t="shared" si="329"/>
        <v>141448946601.17331</v>
      </c>
      <c r="N345" s="12">
        <f>testdata[[#This Row],[14umf]]/testdata[[#This Row],[14dmf]]</f>
        <v>0.98279642008565415</v>
      </c>
      <c r="O345" s="14">
        <f>100-(100/(1+testdata[[#This Row],[mfratio]]))</f>
        <v>49.566178863849203</v>
      </c>
      <c r="P345"/>
    </row>
    <row r="346" spans="1:16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(testdata[[#This Row],[high]]+testdata[[#This Row],[low]]+testdata[[#This Row],[close]])/3</f>
        <v>263.05333333333334</v>
      </c>
      <c r="I346" s="9">
        <f>IF(testdata[[#This Row],[tp]]&gt;H345,1,IF(testdata[[#This Row],[tp]]&lt;H345,-1,0))</f>
        <v>1</v>
      </c>
      <c r="J346" s="1">
        <f>IF(testdata[[#This Row],[updown]]=1,testdata[[#This Row],[tp]]*testdata[[#This Row],[volume]],0)</f>
        <v>14674296568.906668</v>
      </c>
      <c r="K346" s="1">
        <f>IF(testdata[[#This Row],[updown]]=-1,testdata[[#This Row],[tp]]*testdata[[#This Row],[volume]],0)</f>
        <v>0</v>
      </c>
      <c r="L346" s="10">
        <f t="shared" ref="L346:M346" si="330">SUM(J333:J346)</f>
        <v>135676668326.75999</v>
      </c>
      <c r="M346" s="10">
        <f t="shared" si="330"/>
        <v>141448946601.17331</v>
      </c>
      <c r="N346" s="12">
        <f>testdata[[#This Row],[14umf]]/testdata[[#This Row],[14dmf]]</f>
        <v>0.95919179030234336</v>
      </c>
      <c r="O346" s="14">
        <f>100-(100/(1+testdata[[#This Row],[mfratio]]))</f>
        <v>48.958544796388736</v>
      </c>
      <c r="P346"/>
    </row>
    <row r="347" spans="1:16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(testdata[[#This Row],[high]]+testdata[[#This Row],[low]]+testdata[[#This Row],[close]])/3</f>
        <v>263.14</v>
      </c>
      <c r="I347" s="9">
        <f>IF(testdata[[#This Row],[tp]]&gt;H346,1,IF(testdata[[#This Row],[tp]]&lt;H346,-1,0))</f>
        <v>1</v>
      </c>
      <c r="J347" s="1">
        <f>IF(testdata[[#This Row],[updown]]=1,testdata[[#This Row],[tp]]*testdata[[#This Row],[volume]],0)</f>
        <v>15384960067.359999</v>
      </c>
      <c r="K347" s="1">
        <f>IF(testdata[[#This Row],[updown]]=-1,testdata[[#This Row],[tp]]*testdata[[#This Row],[volume]],0)</f>
        <v>0</v>
      </c>
      <c r="L347" s="10">
        <f t="shared" ref="L347:M347" si="331">SUM(J334:J347)</f>
        <v>135858847751.45332</v>
      </c>
      <c r="M347" s="10">
        <f t="shared" si="331"/>
        <v>141448946601.17331</v>
      </c>
      <c r="N347" s="12">
        <f>testdata[[#This Row],[14umf]]/testdata[[#This Row],[14dmf]]</f>
        <v>0.960479742097467</v>
      </c>
      <c r="O347" s="14">
        <f>100-(100/(1+testdata[[#This Row],[mfratio]]))</f>
        <v>48.992076861241848</v>
      </c>
      <c r="P347"/>
    </row>
    <row r="348" spans="1:16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(testdata[[#This Row],[high]]+testdata[[#This Row],[low]]+testdata[[#This Row],[close]])/3</f>
        <v>262.46666666666664</v>
      </c>
      <c r="I348" s="9">
        <f>IF(testdata[[#This Row],[tp]]&gt;H347,1,IF(testdata[[#This Row],[tp]]&lt;H347,-1,0))</f>
        <v>-1</v>
      </c>
      <c r="J348" s="1">
        <f>IF(testdata[[#This Row],[updown]]=1,testdata[[#This Row],[tp]]*testdata[[#This Row],[volume]],0)</f>
        <v>0</v>
      </c>
      <c r="K348" s="1">
        <f>IF(testdata[[#This Row],[updown]]=-1,testdata[[#This Row],[tp]]*testdata[[#This Row],[volume]],0)</f>
        <v>17471301540.266666</v>
      </c>
      <c r="L348" s="10">
        <f t="shared" ref="L348:M348" si="332">SUM(J335:J348)</f>
        <v>135858847751.45332</v>
      </c>
      <c r="M348" s="10">
        <f t="shared" si="332"/>
        <v>137091821321.28</v>
      </c>
      <c r="N348" s="12">
        <f>testdata[[#This Row],[14umf]]/testdata[[#This Row],[14dmf]]</f>
        <v>0.99100622080921108</v>
      </c>
      <c r="O348" s="14">
        <f>100-(100/(1+testdata[[#This Row],[mfratio]]))</f>
        <v>49.774139852081085</v>
      </c>
      <c r="P348"/>
    </row>
    <row r="349" spans="1:16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(testdata[[#This Row],[high]]+testdata[[#This Row],[low]]+testdata[[#This Row],[close]])/3</f>
        <v>263.8866666666666</v>
      </c>
      <c r="I349" s="9">
        <f>IF(testdata[[#This Row],[tp]]&gt;H348,1,IF(testdata[[#This Row],[tp]]&lt;H348,-1,0))</f>
        <v>1</v>
      </c>
      <c r="J349" s="1">
        <f>IF(testdata[[#This Row],[updown]]=1,testdata[[#This Row],[tp]]*testdata[[#This Row],[volume]],0)</f>
        <v>15835088372.986662</v>
      </c>
      <c r="K349" s="1">
        <f>IF(testdata[[#This Row],[updown]]=-1,testdata[[#This Row],[tp]]*testdata[[#This Row],[volume]],0)</f>
        <v>0</v>
      </c>
      <c r="L349" s="10">
        <f t="shared" ref="L349:M349" si="333">SUM(J336:J349)</f>
        <v>151693936124.43997</v>
      </c>
      <c r="M349" s="10">
        <f t="shared" si="333"/>
        <v>117497278032.95999</v>
      </c>
      <c r="N349" s="12">
        <f>testdata[[#This Row],[14umf]]/testdata[[#This Row],[14dmf]]</f>
        <v>1.2910421302005586</v>
      </c>
      <c r="O349" s="14">
        <f>100-(100/(1+testdata[[#This Row],[mfratio]]))</f>
        <v>56.35174112173749</v>
      </c>
      <c r="P349"/>
    </row>
    <row r="350" spans="1:16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(testdata[[#This Row],[high]]+testdata[[#This Row],[low]]+testdata[[#This Row],[close]])/3</f>
        <v>264.02000000000004</v>
      </c>
      <c r="I350" s="9">
        <f>IF(testdata[[#This Row],[tp]]&gt;H349,1,IF(testdata[[#This Row],[tp]]&lt;H349,-1,0))</f>
        <v>1</v>
      </c>
      <c r="J350" s="1">
        <f>IF(testdata[[#This Row],[updown]]=1,testdata[[#This Row],[tp]]*testdata[[#This Row],[volume]],0)</f>
        <v>14461664873.680002</v>
      </c>
      <c r="K350" s="1">
        <f>IF(testdata[[#This Row],[updown]]=-1,testdata[[#This Row],[tp]]*testdata[[#This Row],[volume]],0)</f>
        <v>0</v>
      </c>
      <c r="L350" s="10">
        <f t="shared" ref="L350:M350" si="334">SUM(J337:J350)</f>
        <v>166155600998.11996</v>
      </c>
      <c r="M350" s="10">
        <f t="shared" si="334"/>
        <v>94706303740.959991</v>
      </c>
      <c r="N350" s="12">
        <f>testdata[[#This Row],[14umf]]/testdata[[#This Row],[14dmf]]</f>
        <v>1.7544302167317984</v>
      </c>
      <c r="O350" s="14">
        <f>100-(100/(1+testdata[[#This Row],[mfratio]]))</f>
        <v>63.694850792534311</v>
      </c>
      <c r="P350"/>
    </row>
    <row r="351" spans="1:16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(testdata[[#This Row],[high]]+testdata[[#This Row],[low]]+testdata[[#This Row],[close]])/3</f>
        <v>263.57666666666665</v>
      </c>
      <c r="I351" s="9">
        <f>IF(testdata[[#This Row],[tp]]&gt;H350,1,IF(testdata[[#This Row],[tp]]&lt;H350,-1,0))</f>
        <v>-1</v>
      </c>
      <c r="J351" s="1">
        <f>IF(testdata[[#This Row],[updown]]=1,testdata[[#This Row],[tp]]*testdata[[#This Row],[volume]],0)</f>
        <v>0</v>
      </c>
      <c r="K351" s="1">
        <f>IF(testdata[[#This Row],[updown]]=-1,testdata[[#This Row],[tp]]*testdata[[#This Row],[volume]],0)</f>
        <v>17634110847.959999</v>
      </c>
      <c r="L351" s="10">
        <f t="shared" ref="L351:M351" si="335">SUM(J338:J351)</f>
        <v>166155600998.11996</v>
      </c>
      <c r="M351" s="10">
        <f t="shared" si="335"/>
        <v>76670896418.626648</v>
      </c>
      <c r="N351" s="12">
        <f>testdata[[#This Row],[14umf]]/testdata[[#This Row],[14dmf]]</f>
        <v>2.1671274076528686</v>
      </c>
      <c r="O351" s="14">
        <f>100-(100/(1+testdata[[#This Row],[mfratio]]))</f>
        <v>68.425646610121959</v>
      </c>
      <c r="P351"/>
    </row>
    <row r="352" spans="1:16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(testdata[[#This Row],[high]]+testdata[[#This Row],[low]]+testdata[[#This Row],[close]])/3</f>
        <v>263.27666666666664</v>
      </c>
      <c r="I352" s="9">
        <f>IF(testdata[[#This Row],[tp]]&gt;H351,1,IF(testdata[[#This Row],[tp]]&lt;H351,-1,0))</f>
        <v>-1</v>
      </c>
      <c r="J352" s="1">
        <f>IF(testdata[[#This Row],[updown]]=1,testdata[[#This Row],[tp]]*testdata[[#This Row],[volume]],0)</f>
        <v>0</v>
      </c>
      <c r="K352" s="1">
        <f>IF(testdata[[#This Row],[updown]]=-1,testdata[[#This Row],[tp]]*testdata[[#This Row],[volume]],0)</f>
        <v>20704163421.41333</v>
      </c>
      <c r="L352" s="10">
        <f t="shared" ref="L352:M352" si="336">SUM(J339:J352)</f>
        <v>142013231361.45331</v>
      </c>
      <c r="M352" s="10">
        <f t="shared" si="336"/>
        <v>97375059840.039978</v>
      </c>
      <c r="N352" s="12">
        <f>testdata[[#This Row],[14umf]]/testdata[[#This Row],[14dmf]]</f>
        <v>1.4584148301910302</v>
      </c>
      <c r="O352" s="14">
        <f>100-(100/(1+testdata[[#This Row],[mfratio]]))</f>
        <v>59.32338237960046</v>
      </c>
      <c r="P352"/>
    </row>
    <row r="353" spans="1:16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(testdata[[#This Row],[high]]+testdata[[#This Row],[low]]+testdata[[#This Row],[close]])/3</f>
        <v>263.20666666666671</v>
      </c>
      <c r="I353" s="9">
        <f>IF(testdata[[#This Row],[tp]]&gt;H352,1,IF(testdata[[#This Row],[tp]]&lt;H352,-1,0))</f>
        <v>-1</v>
      </c>
      <c r="J353" s="1">
        <f>IF(testdata[[#This Row],[updown]]=1,testdata[[#This Row],[tp]]*testdata[[#This Row],[volume]],0)</f>
        <v>0</v>
      </c>
      <c r="K353" s="1">
        <f>IF(testdata[[#This Row],[updown]]=-1,testdata[[#This Row],[tp]]*testdata[[#This Row],[volume]],0)</f>
        <v>15344859176.400002</v>
      </c>
      <c r="L353" s="10">
        <f t="shared" ref="L353:M353" si="337">SUM(J340:J353)</f>
        <v>127245925432.65334</v>
      </c>
      <c r="M353" s="10">
        <f t="shared" si="337"/>
        <v>112719919016.43997</v>
      </c>
      <c r="N353" s="12">
        <f>testdata[[#This Row],[14umf]]/testdata[[#This Row],[14dmf]]</f>
        <v>1.1288681409901897</v>
      </c>
      <c r="O353" s="14">
        <f>100-(100/(1+testdata[[#This Row],[mfratio]]))</f>
        <v>53.026682078351975</v>
      </c>
      <c r="P353"/>
    </row>
    <row r="354" spans="1:16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(testdata[[#This Row],[high]]+testdata[[#This Row],[low]]+testdata[[#This Row],[close]])/3</f>
        <v>260.42666666666668</v>
      </c>
      <c r="I354" s="9">
        <f>IF(testdata[[#This Row],[tp]]&gt;H353,1,IF(testdata[[#This Row],[tp]]&lt;H353,-1,0))</f>
        <v>-1</v>
      </c>
      <c r="J354" s="1">
        <f>IF(testdata[[#This Row],[updown]]=1,testdata[[#This Row],[tp]]*testdata[[#This Row],[volume]],0)</f>
        <v>0</v>
      </c>
      <c r="K354" s="1">
        <f>IF(testdata[[#This Row],[updown]]=-1,testdata[[#This Row],[tp]]*testdata[[#This Row],[volume]],0)</f>
        <v>31216377829.546669</v>
      </c>
      <c r="L354" s="10">
        <f t="shared" ref="L354:M354" si="338">SUM(J341:J354)</f>
        <v>127245925432.65334</v>
      </c>
      <c r="M354" s="10">
        <f t="shared" si="338"/>
        <v>125949900165.98666</v>
      </c>
      <c r="N354" s="12">
        <f>testdata[[#This Row],[14umf]]/testdata[[#This Row],[14dmf]]</f>
        <v>1.0102900063037659</v>
      </c>
      <c r="O354" s="14">
        <f>100-(100/(1+testdata[[#This Row],[mfratio]]))</f>
        <v>50.255933379549688</v>
      </c>
      <c r="P354"/>
    </row>
    <row r="355" spans="1:16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(testdata[[#This Row],[high]]+testdata[[#This Row],[low]]+testdata[[#This Row],[close]])/3</f>
        <v>263.06333333333333</v>
      </c>
      <c r="I355" s="9">
        <f>IF(testdata[[#This Row],[tp]]&gt;H354,1,IF(testdata[[#This Row],[tp]]&lt;H354,-1,0))</f>
        <v>1</v>
      </c>
      <c r="J355" s="1">
        <f>IF(testdata[[#This Row],[updown]]=1,testdata[[#This Row],[tp]]*testdata[[#This Row],[volume]],0)</f>
        <v>18955714552.506668</v>
      </c>
      <c r="K355" s="1">
        <f>IF(testdata[[#This Row],[updown]]=-1,testdata[[#This Row],[tp]]*testdata[[#This Row],[volume]],0)</f>
        <v>0</v>
      </c>
      <c r="L355" s="10">
        <f t="shared" ref="L355:M355" si="339">SUM(J342:J355)</f>
        <v>130162449871.08</v>
      </c>
      <c r="M355" s="10">
        <f t="shared" si="339"/>
        <v>125949900165.98666</v>
      </c>
      <c r="N355" s="12">
        <f>testdata[[#This Row],[14umf]]/testdata[[#This Row],[14dmf]]</f>
        <v>1.0334462329826519</v>
      </c>
      <c r="O355" s="14">
        <f>100-(100/(1+testdata[[#This Row],[mfratio]]))</f>
        <v>50.822402688602025</v>
      </c>
      <c r="P355"/>
    </row>
    <row r="356" spans="1:16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(testdata[[#This Row],[high]]+testdata[[#This Row],[low]]+testdata[[#This Row],[close]])/3</f>
        <v>262.27</v>
      </c>
      <c r="I356" s="9">
        <f>IF(testdata[[#This Row],[tp]]&gt;H355,1,IF(testdata[[#This Row],[tp]]&lt;H355,-1,0))</f>
        <v>-1</v>
      </c>
      <c r="J356" s="1">
        <f>IF(testdata[[#This Row],[updown]]=1,testdata[[#This Row],[tp]]*testdata[[#This Row],[volume]],0)</f>
        <v>0</v>
      </c>
      <c r="K356" s="1">
        <f>IF(testdata[[#This Row],[updown]]=-1,testdata[[#This Row],[tp]]*testdata[[#This Row],[volume]],0)</f>
        <v>25364960473.199997</v>
      </c>
      <c r="L356" s="10">
        <f t="shared" ref="L356:M356" si="340">SUM(J343:J356)</f>
        <v>110593795107.56</v>
      </c>
      <c r="M356" s="10">
        <f t="shared" si="340"/>
        <v>151314860639.18665</v>
      </c>
      <c r="N356" s="12">
        <f>testdata[[#This Row],[14umf]]/testdata[[#This Row],[14dmf]]</f>
        <v>0.7308852193392501</v>
      </c>
      <c r="O356" s="14">
        <f>100-(100/(1+testdata[[#This Row],[mfratio]]))</f>
        <v>42.226093976252159</v>
      </c>
      <c r="P356"/>
    </row>
    <row r="357" spans="1:16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(testdata[[#This Row],[high]]+testdata[[#This Row],[low]]+testdata[[#This Row],[close]])/3</f>
        <v>264.27</v>
      </c>
      <c r="I357" s="9">
        <f>IF(testdata[[#This Row],[tp]]&gt;H356,1,IF(testdata[[#This Row],[tp]]&lt;H356,-1,0))</f>
        <v>1</v>
      </c>
      <c r="J357" s="1">
        <f>IF(testdata[[#This Row],[updown]]=1,testdata[[#This Row],[tp]]*testdata[[#This Row],[volume]],0)</f>
        <v>19474457990.399998</v>
      </c>
      <c r="K357" s="1">
        <f>IF(testdata[[#This Row],[updown]]=-1,testdata[[#This Row],[tp]]*testdata[[#This Row],[volume]],0)</f>
        <v>0</v>
      </c>
      <c r="L357" s="10">
        <f t="shared" ref="L357:M357" si="341">SUM(J344:J357)</f>
        <v>113751785547.64</v>
      </c>
      <c r="M357" s="10">
        <f t="shared" si="341"/>
        <v>151314860639.18665</v>
      </c>
      <c r="N357" s="12">
        <f>testdata[[#This Row],[14umf]]/testdata[[#This Row],[14dmf]]</f>
        <v>0.75175554514029819</v>
      </c>
      <c r="O357" s="14">
        <f>100-(100/(1+testdata[[#This Row],[mfratio]]))</f>
        <v>42.914409332158847</v>
      </c>
      <c r="P357"/>
    </row>
    <row r="358" spans="1:16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(testdata[[#This Row],[high]]+testdata[[#This Row],[low]]+testdata[[#This Row],[close]])/3</f>
        <v>265.70666666666665</v>
      </c>
      <c r="I358" s="9">
        <f>IF(testdata[[#This Row],[tp]]&gt;H357,1,IF(testdata[[#This Row],[tp]]&lt;H357,-1,0))</f>
        <v>1</v>
      </c>
      <c r="J358" s="1">
        <f>IF(testdata[[#This Row],[updown]]=1,testdata[[#This Row],[tp]]*testdata[[#This Row],[volume]],0)</f>
        <v>12470897761.279999</v>
      </c>
      <c r="K358" s="1">
        <f>IF(testdata[[#This Row],[updown]]=-1,testdata[[#This Row],[tp]]*testdata[[#This Row],[volume]],0)</f>
        <v>0</v>
      </c>
      <c r="L358" s="10">
        <f t="shared" ref="L358:M358" si="342">SUM(J345:J358)</f>
        <v>111257080187.12</v>
      </c>
      <c r="M358" s="10">
        <f t="shared" si="342"/>
        <v>151314860639.18665</v>
      </c>
      <c r="N358" s="12">
        <f>testdata[[#This Row],[14umf]]/testdata[[#This Row],[14dmf]]</f>
        <v>0.7352686954681521</v>
      </c>
      <c r="O358" s="14">
        <f>100-(100/(1+testdata[[#This Row],[mfratio]]))</f>
        <v>42.372037102287862</v>
      </c>
      <c r="P358"/>
    </row>
    <row r="359" spans="1:16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(testdata[[#This Row],[high]]+testdata[[#This Row],[low]]+testdata[[#This Row],[close]])/3</f>
        <v>265.85999999999996</v>
      </c>
      <c r="I359" s="9">
        <f>IF(testdata[[#This Row],[tp]]&gt;H358,1,IF(testdata[[#This Row],[tp]]&lt;H358,-1,0))</f>
        <v>1</v>
      </c>
      <c r="J359" s="1">
        <f>IF(testdata[[#This Row],[updown]]=1,testdata[[#This Row],[tp]]*testdata[[#This Row],[volume]],0)</f>
        <v>14058952230.959997</v>
      </c>
      <c r="K359" s="1">
        <f>IF(testdata[[#This Row],[updown]]=-1,testdata[[#This Row],[tp]]*testdata[[#This Row],[volume]],0)</f>
        <v>0</v>
      </c>
      <c r="L359" s="10">
        <f t="shared" ref="L359:M359" si="343">SUM(J346:J359)</f>
        <v>125316032418.07999</v>
      </c>
      <c r="M359" s="10">
        <f t="shared" si="343"/>
        <v>127735773288.78667</v>
      </c>
      <c r="N359" s="12">
        <f>testdata[[#This Row],[14umf]]/testdata[[#This Row],[14dmf]]</f>
        <v>0.98105667027798005</v>
      </c>
      <c r="O359" s="14">
        <f>100-(100/(1+testdata[[#This Row],[mfratio]]))</f>
        <v>49.521888242617464</v>
      </c>
      <c r="P359"/>
    </row>
    <row r="360" spans="1:16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(testdata[[#This Row],[high]]+testdata[[#This Row],[low]]+testdata[[#This Row],[close]])/3</f>
        <v>267.53666666666669</v>
      </c>
      <c r="I360" s="9">
        <f>IF(testdata[[#This Row],[tp]]&gt;H359,1,IF(testdata[[#This Row],[tp]]&lt;H359,-1,0))</f>
        <v>1</v>
      </c>
      <c r="J360" s="1">
        <f>IF(testdata[[#This Row],[updown]]=1,testdata[[#This Row],[tp]]*testdata[[#This Row],[volume]],0)</f>
        <v>17356225080.373333</v>
      </c>
      <c r="K360" s="1">
        <f>IF(testdata[[#This Row],[updown]]=-1,testdata[[#This Row],[tp]]*testdata[[#This Row],[volume]],0)</f>
        <v>0</v>
      </c>
      <c r="L360" s="10">
        <f t="shared" ref="L360:M360" si="344">SUM(J347:J360)</f>
        <v>127997960929.54666</v>
      </c>
      <c r="M360" s="10">
        <f t="shared" si="344"/>
        <v>127735773288.78667</v>
      </c>
      <c r="N360" s="12">
        <f>testdata[[#This Row],[14umf]]/testdata[[#This Row],[14dmf]]</f>
        <v>1.0020525780210938</v>
      </c>
      <c r="O360" s="14">
        <f>100-(100/(1+testdata[[#This Row],[mfratio]]))</f>
        <v>50.051261841063209</v>
      </c>
      <c r="P360"/>
    </row>
    <row r="361" spans="1:16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(testdata[[#This Row],[high]]+testdata[[#This Row],[low]]+testdata[[#This Row],[close]])/3</f>
        <v>268.17333333333335</v>
      </c>
      <c r="I361" s="9">
        <f>IF(testdata[[#This Row],[tp]]&gt;H360,1,IF(testdata[[#This Row],[tp]]&lt;H360,-1,0))</f>
        <v>1</v>
      </c>
      <c r="J361" s="1">
        <f>IF(testdata[[#This Row],[updown]]=1,testdata[[#This Row],[tp]]*testdata[[#This Row],[volume]],0)</f>
        <v>20236608598.186668</v>
      </c>
      <c r="K361" s="1">
        <f>IF(testdata[[#This Row],[updown]]=-1,testdata[[#This Row],[tp]]*testdata[[#This Row],[volume]],0)</f>
        <v>0</v>
      </c>
      <c r="L361" s="10">
        <f t="shared" ref="L361:M361" si="345">SUM(J348:J361)</f>
        <v>132849609460.37332</v>
      </c>
      <c r="M361" s="10">
        <f t="shared" si="345"/>
        <v>127735773288.78667</v>
      </c>
      <c r="N361" s="12">
        <f>testdata[[#This Row],[14umf]]/testdata[[#This Row],[14dmf]]</f>
        <v>1.0400344871285605</v>
      </c>
      <c r="O361" s="14">
        <f>100-(100/(1+testdata[[#This Row],[mfratio]]))</f>
        <v>50.981220841636627</v>
      </c>
      <c r="P361"/>
    </row>
    <row r="362" spans="1:16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(testdata[[#This Row],[high]]+testdata[[#This Row],[low]]+testdata[[#This Row],[close]])/3</f>
        <v>268.52999999999997</v>
      </c>
      <c r="I362" s="9">
        <f>IF(testdata[[#This Row],[tp]]&gt;H361,1,IF(testdata[[#This Row],[tp]]&lt;H361,-1,0))</f>
        <v>1</v>
      </c>
      <c r="J362" s="1">
        <f>IF(testdata[[#This Row],[updown]]=1,testdata[[#This Row],[tp]]*testdata[[#This Row],[volume]],0)</f>
        <v>20033122107.599998</v>
      </c>
      <c r="K362" s="1">
        <f>IF(testdata[[#This Row],[updown]]=-1,testdata[[#This Row],[tp]]*testdata[[#This Row],[volume]],0)</f>
        <v>0</v>
      </c>
      <c r="L362" s="10">
        <f t="shared" ref="L362:M362" si="346">SUM(J349:J362)</f>
        <v>152882731567.97333</v>
      </c>
      <c r="M362" s="10">
        <f t="shared" si="346"/>
        <v>110264471748.52</v>
      </c>
      <c r="N362" s="12">
        <f>testdata[[#This Row],[14umf]]/testdata[[#This Row],[14dmf]]</f>
        <v>1.3865094453692457</v>
      </c>
      <c r="O362" s="14">
        <f>100-(100/(1+testdata[[#This Row],[mfratio]]))</f>
        <v>58.097798358167488</v>
      </c>
      <c r="P362"/>
    </row>
    <row r="363" spans="1:16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(testdata[[#This Row],[high]]+testdata[[#This Row],[low]]+testdata[[#This Row],[close]])/3</f>
        <v>269.54333333333335</v>
      </c>
      <c r="I363" s="9">
        <f>IF(testdata[[#This Row],[tp]]&gt;H362,1,IF(testdata[[#This Row],[tp]]&lt;H362,-1,0))</f>
        <v>1</v>
      </c>
      <c r="J363" s="1">
        <f>IF(testdata[[#This Row],[updown]]=1,testdata[[#This Row],[tp]]*testdata[[#This Row],[volume]],0)</f>
        <v>16416103290.986668</v>
      </c>
      <c r="K363" s="1">
        <f>IF(testdata[[#This Row],[updown]]=-1,testdata[[#This Row],[tp]]*testdata[[#This Row],[volume]],0)</f>
        <v>0</v>
      </c>
      <c r="L363" s="10">
        <f t="shared" ref="L363:M363" si="347">SUM(J350:J363)</f>
        <v>153463746485.97333</v>
      </c>
      <c r="M363" s="10">
        <f t="shared" si="347"/>
        <v>110264471748.52</v>
      </c>
      <c r="N363" s="12">
        <f>testdata[[#This Row],[14umf]]/testdata[[#This Row],[14dmf]]</f>
        <v>1.391778730287466</v>
      </c>
      <c r="O363" s="14">
        <f>100-(100/(1+testdata[[#This Row],[mfratio]]))</f>
        <v>58.190112348736761</v>
      </c>
      <c r="P363"/>
    </row>
    <row r="364" spans="1:16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(testdata[[#This Row],[high]]+testdata[[#This Row],[low]]+testdata[[#This Row],[close]])/3</f>
        <v>269.60666666666663</v>
      </c>
      <c r="I364" s="9">
        <f>IF(testdata[[#This Row],[tp]]&gt;H363,1,IF(testdata[[#This Row],[tp]]&lt;H363,-1,0))</f>
        <v>1</v>
      </c>
      <c r="J364" s="1">
        <f>IF(testdata[[#This Row],[updown]]=1,testdata[[#This Row],[tp]]*testdata[[#This Row],[volume]],0)</f>
        <v>20166224942.719997</v>
      </c>
      <c r="K364" s="1">
        <f>IF(testdata[[#This Row],[updown]]=-1,testdata[[#This Row],[tp]]*testdata[[#This Row],[volume]],0)</f>
        <v>0</v>
      </c>
      <c r="L364" s="10">
        <f t="shared" ref="L364:M364" si="348">SUM(J351:J364)</f>
        <v>159168306555.01334</v>
      </c>
      <c r="M364" s="10">
        <f t="shared" si="348"/>
        <v>110264471748.52</v>
      </c>
      <c r="N364" s="12">
        <f>testdata[[#This Row],[14umf]]/testdata[[#This Row],[14dmf]]</f>
        <v>1.4435139808045172</v>
      </c>
      <c r="O364" s="14">
        <f>100-(100/(1+testdata[[#This Row],[mfratio]]))</f>
        <v>59.075331352483033</v>
      </c>
      <c r="P364"/>
    </row>
    <row r="365" spans="1:16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(testdata[[#This Row],[high]]+testdata[[#This Row],[low]]+testdata[[#This Row],[close]])/3</f>
        <v>269.24333333333334</v>
      </c>
      <c r="I365" s="9">
        <f>IF(testdata[[#This Row],[tp]]&gt;H364,1,IF(testdata[[#This Row],[tp]]&lt;H364,-1,0))</f>
        <v>-1</v>
      </c>
      <c r="J365" s="1">
        <f>IF(testdata[[#This Row],[updown]]=1,testdata[[#This Row],[tp]]*testdata[[#This Row],[volume]],0)</f>
        <v>0</v>
      </c>
      <c r="K365" s="1">
        <f>IF(testdata[[#This Row],[updown]]=-1,testdata[[#This Row],[tp]]*testdata[[#This Row],[volume]],0)</f>
        <v>22016152295.573334</v>
      </c>
      <c r="L365" s="10">
        <f t="shared" ref="L365:M365" si="349">SUM(J352:J365)</f>
        <v>159168306555.01334</v>
      </c>
      <c r="M365" s="10">
        <f t="shared" si="349"/>
        <v>114646513196.13333</v>
      </c>
      <c r="N365" s="12">
        <f>testdata[[#This Row],[14umf]]/testdata[[#This Row],[14dmf]]</f>
        <v>1.3883397071371342</v>
      </c>
      <c r="O365" s="14">
        <f>100-(100/(1+testdata[[#This Row],[mfratio]]))</f>
        <v>58.129909367093987</v>
      </c>
      <c r="P365"/>
    </row>
    <row r="366" spans="1:16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(testdata[[#This Row],[high]]+testdata[[#This Row],[low]]+testdata[[#This Row],[close]])/3</f>
        <v>269.50666666666666</v>
      </c>
      <c r="I366" s="9">
        <f>IF(testdata[[#This Row],[tp]]&gt;H365,1,IF(testdata[[#This Row],[tp]]&lt;H365,-1,0))</f>
        <v>1</v>
      </c>
      <c r="J366" s="1">
        <f>IF(testdata[[#This Row],[updown]]=1,testdata[[#This Row],[tp]]*testdata[[#This Row],[volume]],0)</f>
        <v>21487794562.026665</v>
      </c>
      <c r="K366" s="1">
        <f>IF(testdata[[#This Row],[updown]]=-1,testdata[[#This Row],[tp]]*testdata[[#This Row],[volume]],0)</f>
        <v>0</v>
      </c>
      <c r="L366" s="10">
        <f t="shared" ref="L366:M366" si="350">SUM(J353:J366)</f>
        <v>180656101117.04001</v>
      </c>
      <c r="M366" s="10">
        <f t="shared" si="350"/>
        <v>93942349774.720001</v>
      </c>
      <c r="N366" s="12">
        <f>testdata[[#This Row],[14umf]]/testdata[[#This Row],[14dmf]]</f>
        <v>1.923052824953446</v>
      </c>
      <c r="O366" s="14">
        <f>100-(100/(1+testdata[[#This Row],[mfratio]]))</f>
        <v>65.789191647060761</v>
      </c>
      <c r="P366"/>
    </row>
    <row r="367" spans="1:16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(testdata[[#This Row],[high]]+testdata[[#This Row],[low]]+testdata[[#This Row],[close]])/3</f>
        <v>268.72666666666669</v>
      </c>
      <c r="I367" s="9">
        <f>IF(testdata[[#This Row],[tp]]&gt;H366,1,IF(testdata[[#This Row],[tp]]&lt;H366,-1,0))</f>
        <v>-1</v>
      </c>
      <c r="J367" s="1">
        <f>IF(testdata[[#This Row],[updown]]=1,testdata[[#This Row],[tp]]*testdata[[#This Row],[volume]],0)</f>
        <v>0</v>
      </c>
      <c r="K367" s="1">
        <f>IF(testdata[[#This Row],[updown]]=-1,testdata[[#This Row],[tp]]*testdata[[#This Row],[volume]],0)</f>
        <v>33210746336.000004</v>
      </c>
      <c r="L367" s="10">
        <f t="shared" ref="L367:M367" si="351">SUM(J354:J367)</f>
        <v>180656101117.04001</v>
      </c>
      <c r="M367" s="10">
        <f t="shared" si="351"/>
        <v>111808236934.32001</v>
      </c>
      <c r="N367" s="12">
        <f>testdata[[#This Row],[14umf]]/testdata[[#This Row],[14dmf]]</f>
        <v>1.6157673716218564</v>
      </c>
      <c r="O367" s="14">
        <f>100-(100/(1+testdata[[#This Row],[mfratio]]))</f>
        <v>61.770300721353166</v>
      </c>
      <c r="P367"/>
    </row>
    <row r="368" spans="1:16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(testdata[[#This Row],[high]]+testdata[[#This Row],[low]]+testdata[[#This Row],[close]])/3</f>
        <v>268.15666666666664</v>
      </c>
      <c r="I368" s="9">
        <f>IF(testdata[[#This Row],[tp]]&gt;H367,1,IF(testdata[[#This Row],[tp]]&lt;H367,-1,0))</f>
        <v>-1</v>
      </c>
      <c r="J368" s="1">
        <f>IF(testdata[[#This Row],[updown]]=1,testdata[[#This Row],[tp]]*testdata[[#This Row],[volume]],0)</f>
        <v>0</v>
      </c>
      <c r="K368" s="1">
        <f>IF(testdata[[#This Row],[updown]]=-1,testdata[[#This Row],[tp]]*testdata[[#This Row],[volume]],0)</f>
        <v>14609145166.453331</v>
      </c>
      <c r="L368" s="10">
        <f t="shared" ref="L368:M368" si="352">SUM(J355:J368)</f>
        <v>180656101117.04001</v>
      </c>
      <c r="M368" s="10">
        <f t="shared" si="352"/>
        <v>95201004271.226654</v>
      </c>
      <c r="N368" s="12">
        <f>testdata[[#This Row],[14umf]]/testdata[[#This Row],[14dmf]]</f>
        <v>1.8976281027703519</v>
      </c>
      <c r="O368" s="14">
        <f>100-(100/(1+testdata[[#This Row],[mfratio]]))</f>
        <v>65.489014996647626</v>
      </c>
      <c r="P368"/>
    </row>
    <row r="369" spans="1:16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(testdata[[#This Row],[high]]+testdata[[#This Row],[low]]+testdata[[#This Row],[close]])/3</f>
        <v>267.04333333333335</v>
      </c>
      <c r="I369" s="9">
        <f>IF(testdata[[#This Row],[tp]]&gt;H368,1,IF(testdata[[#This Row],[tp]]&lt;H368,-1,0))</f>
        <v>-1</v>
      </c>
      <c r="J369" s="1">
        <f>IF(testdata[[#This Row],[updown]]=1,testdata[[#This Row],[tp]]*testdata[[#This Row],[volume]],0)</f>
        <v>0</v>
      </c>
      <c r="K369" s="1">
        <f>IF(testdata[[#This Row],[updown]]=-1,testdata[[#This Row],[tp]]*testdata[[#This Row],[volume]],0)</f>
        <v>26814081734.293335</v>
      </c>
      <c r="L369" s="10">
        <f t="shared" ref="L369:M369" si="353">SUM(J356:J369)</f>
        <v>161700386564.53333</v>
      </c>
      <c r="M369" s="10">
        <f t="shared" si="353"/>
        <v>122015086005.51999</v>
      </c>
      <c r="N369" s="12">
        <f>testdata[[#This Row],[14umf]]/testdata[[#This Row],[14dmf]]</f>
        <v>1.3252491299085587</v>
      </c>
      <c r="O369" s="14">
        <f>100-(100/(1+testdata[[#This Row],[mfratio]]))</f>
        <v>56.993855534123981</v>
      </c>
      <c r="P369"/>
    </row>
    <row r="370" spans="1:16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(testdata[[#This Row],[high]]+testdata[[#This Row],[low]]+testdata[[#This Row],[close]])/3</f>
        <v>268.17666666666668</v>
      </c>
      <c r="I370" s="9">
        <f>IF(testdata[[#This Row],[tp]]&gt;H369,1,IF(testdata[[#This Row],[tp]]&lt;H369,-1,0))</f>
        <v>1</v>
      </c>
      <c r="J370" s="1">
        <f>IF(testdata[[#This Row],[updown]]=1,testdata[[#This Row],[tp]]*testdata[[#This Row],[volume]],0)</f>
        <v>14849858124.826668</v>
      </c>
      <c r="K370" s="1">
        <f>IF(testdata[[#This Row],[updown]]=-1,testdata[[#This Row],[tp]]*testdata[[#This Row],[volume]],0)</f>
        <v>0</v>
      </c>
      <c r="L370" s="10">
        <f t="shared" ref="L370:M370" si="354">SUM(J357:J370)</f>
        <v>176550244689.35999</v>
      </c>
      <c r="M370" s="10">
        <f t="shared" si="354"/>
        <v>96650125532.320007</v>
      </c>
      <c r="N370" s="12">
        <f>testdata[[#This Row],[14umf]]/testdata[[#This Row],[14dmf]]</f>
        <v>1.8266944167632893</v>
      </c>
      <c r="O370" s="14">
        <f>100-(100/(1+testdata[[#This Row],[mfratio]]))</f>
        <v>64.622988814438202</v>
      </c>
      <c r="P370"/>
    </row>
    <row r="371" spans="1:16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(testdata[[#This Row],[high]]+testdata[[#This Row],[low]]+testdata[[#This Row],[close]])/3</f>
        <v>266.76</v>
      </c>
      <c r="I371" s="9">
        <f>IF(testdata[[#This Row],[tp]]&gt;H370,1,IF(testdata[[#This Row],[tp]]&lt;H370,-1,0))</f>
        <v>-1</v>
      </c>
      <c r="J371" s="1">
        <f>IF(testdata[[#This Row],[updown]]=1,testdata[[#This Row],[tp]]*testdata[[#This Row],[volume]],0)</f>
        <v>0</v>
      </c>
      <c r="K371" s="1">
        <f>IF(testdata[[#This Row],[updown]]=-1,testdata[[#This Row],[tp]]*testdata[[#This Row],[volume]],0)</f>
        <v>19515995141.759998</v>
      </c>
      <c r="L371" s="10">
        <f t="shared" ref="L371:M371" si="355">SUM(J358:J371)</f>
        <v>157075786698.95999</v>
      </c>
      <c r="M371" s="10">
        <f t="shared" si="355"/>
        <v>116166120674.08</v>
      </c>
      <c r="N371" s="12">
        <f>testdata[[#This Row],[14umf]]/testdata[[#This Row],[14dmf]]</f>
        <v>1.3521652077859918</v>
      </c>
      <c r="O371" s="14">
        <f>100-(100/(1+testdata[[#This Row],[mfratio]]))</f>
        <v>57.485979441840996</v>
      </c>
      <c r="P371"/>
    </row>
    <row r="372" spans="1:16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(testdata[[#This Row],[high]]+testdata[[#This Row],[low]]+testdata[[#This Row],[close]])/3</f>
        <v>267.12</v>
      </c>
      <c r="I372" s="9">
        <f>IF(testdata[[#This Row],[tp]]&gt;H371,1,IF(testdata[[#This Row],[tp]]&lt;H371,-1,0))</f>
        <v>1</v>
      </c>
      <c r="J372" s="1">
        <f>IF(testdata[[#This Row],[updown]]=1,testdata[[#This Row],[tp]]*testdata[[#This Row],[volume]],0)</f>
        <v>15568657534.08</v>
      </c>
      <c r="K372" s="1">
        <f>IF(testdata[[#This Row],[updown]]=-1,testdata[[#This Row],[tp]]*testdata[[#This Row],[volume]],0)</f>
        <v>0</v>
      </c>
      <c r="L372" s="10">
        <f t="shared" ref="L372:M372" si="356">SUM(J359:J372)</f>
        <v>160173546471.75998</v>
      </c>
      <c r="M372" s="10">
        <f t="shared" si="356"/>
        <v>116166120674.08</v>
      </c>
      <c r="N372" s="12">
        <f>testdata[[#This Row],[14umf]]/testdata[[#This Row],[14dmf]]</f>
        <v>1.3788318447953414</v>
      </c>
      <c r="O372" s="14">
        <f>100-(100/(1+testdata[[#This Row],[mfratio]]))</f>
        <v>57.962560397536912</v>
      </c>
      <c r="P372"/>
    </row>
    <row r="373" spans="1:16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(testdata[[#This Row],[high]]+testdata[[#This Row],[low]]+testdata[[#This Row],[close]])/3</f>
        <v>263.45999999999998</v>
      </c>
      <c r="I373" s="9">
        <f>IF(testdata[[#This Row],[tp]]&gt;H372,1,IF(testdata[[#This Row],[tp]]&lt;H372,-1,0))</f>
        <v>-1</v>
      </c>
      <c r="J373" s="1">
        <f>IF(testdata[[#This Row],[updown]]=1,testdata[[#This Row],[tp]]*testdata[[#This Row],[volume]],0)</f>
        <v>0</v>
      </c>
      <c r="K373" s="1">
        <f>IF(testdata[[#This Row],[updown]]=-1,testdata[[#This Row],[tp]]*testdata[[#This Row],[volume]],0)</f>
        <v>37391322332.159996</v>
      </c>
      <c r="L373" s="10">
        <f t="shared" ref="L373:M373" si="357">SUM(J360:J373)</f>
        <v>146114594240.79999</v>
      </c>
      <c r="M373" s="10">
        <f t="shared" si="357"/>
        <v>153557443006.23999</v>
      </c>
      <c r="N373" s="12">
        <f>testdata[[#This Row],[14umf]]/testdata[[#This Row],[14dmf]]</f>
        <v>0.95153052421472295</v>
      </c>
      <c r="O373" s="14">
        <f>100-(100/(1+testdata[[#This Row],[mfratio]]))</f>
        <v>48.758167623209978</v>
      </c>
      <c r="P373"/>
    </row>
    <row r="374" spans="1:16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(testdata[[#This Row],[high]]+testdata[[#This Row],[low]]+testdata[[#This Row],[close]])/3</f>
        <v>263.85666666666663</v>
      </c>
      <c r="I374" s="9">
        <f>IF(testdata[[#This Row],[tp]]&gt;H373,1,IF(testdata[[#This Row],[tp]]&lt;H373,-1,0))</f>
        <v>1</v>
      </c>
      <c r="J374" s="1">
        <f>IF(testdata[[#This Row],[updown]]=1,testdata[[#This Row],[tp]]*testdata[[#This Row],[volume]],0)</f>
        <v>18657562424.106663</v>
      </c>
      <c r="K374" s="1">
        <f>IF(testdata[[#This Row],[updown]]=-1,testdata[[#This Row],[tp]]*testdata[[#This Row],[volume]],0)</f>
        <v>0</v>
      </c>
      <c r="L374" s="10">
        <f t="shared" ref="L374:M374" si="358">SUM(J361:J374)</f>
        <v>147415931584.53333</v>
      </c>
      <c r="M374" s="10">
        <f t="shared" si="358"/>
        <v>153557443006.23999</v>
      </c>
      <c r="N374" s="12">
        <f>testdata[[#This Row],[14umf]]/testdata[[#This Row],[14dmf]]</f>
        <v>0.96000512054985765</v>
      </c>
      <c r="O374" s="14">
        <f>100-(100/(1+testdata[[#This Row],[mfratio]]))</f>
        <v>48.979725128500625</v>
      </c>
      <c r="P374"/>
    </row>
    <row r="375" spans="1:16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(testdata[[#This Row],[high]]+testdata[[#This Row],[low]]+testdata[[#This Row],[close]])/3</f>
        <v>263.03333333333336</v>
      </c>
      <c r="I375" s="9">
        <f>IF(testdata[[#This Row],[tp]]&gt;H374,1,IF(testdata[[#This Row],[tp]]&lt;H374,-1,0))</f>
        <v>-1</v>
      </c>
      <c r="J375" s="1">
        <f>IF(testdata[[#This Row],[updown]]=1,testdata[[#This Row],[tp]]*testdata[[#This Row],[volume]],0)</f>
        <v>0</v>
      </c>
      <c r="K375" s="1">
        <f>IF(testdata[[#This Row],[updown]]=-1,testdata[[#This Row],[tp]]*testdata[[#This Row],[volume]],0)</f>
        <v>28463863882.133335</v>
      </c>
      <c r="L375" s="10">
        <f t="shared" ref="L375:M375" si="359">SUM(J362:J375)</f>
        <v>127179322986.34666</v>
      </c>
      <c r="M375" s="10">
        <f t="shared" si="359"/>
        <v>182021306888.37332</v>
      </c>
      <c r="N375" s="12">
        <f>testdata[[#This Row],[14umf]]/testdata[[#This Row],[14dmf]]</f>
        <v>0.69870569089112666</v>
      </c>
      <c r="O375" s="14">
        <f>100-(100/(1+testdata[[#This Row],[mfratio]]))</f>
        <v>41.131650681913683</v>
      </c>
      <c r="P375"/>
    </row>
    <row r="376" spans="1:16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(testdata[[#This Row],[high]]+testdata[[#This Row],[low]]+testdata[[#This Row],[close]])/3</f>
        <v>262.62333333333333</v>
      </c>
      <c r="I376" s="9">
        <f>IF(testdata[[#This Row],[tp]]&gt;H375,1,IF(testdata[[#This Row],[tp]]&lt;H375,-1,0))</f>
        <v>-1</v>
      </c>
      <c r="J376" s="1">
        <f>IF(testdata[[#This Row],[updown]]=1,testdata[[#This Row],[tp]]*testdata[[#This Row],[volume]],0)</f>
        <v>0</v>
      </c>
      <c r="K376" s="1">
        <f>IF(testdata[[#This Row],[updown]]=-1,testdata[[#This Row],[tp]]*testdata[[#This Row],[volume]],0)</f>
        <v>20724527465.493332</v>
      </c>
      <c r="L376" s="10">
        <f t="shared" ref="L376:M376" si="360">SUM(J363:J376)</f>
        <v>107146200878.74666</v>
      </c>
      <c r="M376" s="10">
        <f t="shared" si="360"/>
        <v>202745834353.86664</v>
      </c>
      <c r="N376" s="12">
        <f>testdata[[#This Row],[14umf]]/testdata[[#This Row],[14dmf]]</f>
        <v>0.52847547383753801</v>
      </c>
      <c r="O376" s="14">
        <f>100-(100/(1+testdata[[#This Row],[mfratio]]))</f>
        <v>34.575332276068281</v>
      </c>
      <c r="P376"/>
    </row>
    <row r="377" spans="1:16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(testdata[[#This Row],[high]]+testdata[[#This Row],[low]]+testdata[[#This Row],[close]])/3</f>
        <v>264.22666666666669</v>
      </c>
      <c r="I377" s="9">
        <f>IF(testdata[[#This Row],[tp]]&gt;H376,1,IF(testdata[[#This Row],[tp]]&lt;H376,-1,0))</f>
        <v>1</v>
      </c>
      <c r="J377" s="1">
        <f>IF(testdata[[#This Row],[updown]]=1,testdata[[#This Row],[tp]]*testdata[[#This Row],[volume]],0)</f>
        <v>26547846692.26667</v>
      </c>
      <c r="K377" s="1">
        <f>IF(testdata[[#This Row],[updown]]=-1,testdata[[#This Row],[tp]]*testdata[[#This Row],[volume]],0)</f>
        <v>0</v>
      </c>
      <c r="L377" s="10">
        <f t="shared" ref="L377:M377" si="361">SUM(J364:J377)</f>
        <v>117277944280.02664</v>
      </c>
      <c r="M377" s="10">
        <f t="shared" si="361"/>
        <v>202745834353.86664</v>
      </c>
      <c r="N377" s="12">
        <f>testdata[[#This Row],[14umf]]/testdata[[#This Row],[14dmf]]</f>
        <v>0.57844810796621915</v>
      </c>
      <c r="O377" s="14">
        <f>100-(100/(1+testdata[[#This Row],[mfratio]]))</f>
        <v>36.646634440933973</v>
      </c>
      <c r="P377"/>
    </row>
    <row r="378" spans="1:16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(testdata[[#This Row],[high]]+testdata[[#This Row],[low]]+testdata[[#This Row],[close]])/3</f>
        <v>263.27333333333331</v>
      </c>
      <c r="I378" s="9">
        <f>IF(testdata[[#This Row],[tp]]&gt;H377,1,IF(testdata[[#This Row],[tp]]&lt;H377,-1,0))</f>
        <v>-1</v>
      </c>
      <c r="J378" s="1">
        <f>IF(testdata[[#This Row],[updown]]=1,testdata[[#This Row],[tp]]*testdata[[#This Row],[volume]],0)</f>
        <v>0</v>
      </c>
      <c r="K378" s="1">
        <f>IF(testdata[[#This Row],[updown]]=-1,testdata[[#This Row],[tp]]*testdata[[#This Row],[volume]],0)</f>
        <v>17226271172.32</v>
      </c>
      <c r="L378" s="10">
        <f t="shared" ref="L378:M378" si="362">SUM(J365:J378)</f>
        <v>97111719337.306671</v>
      </c>
      <c r="M378" s="10">
        <f t="shared" si="362"/>
        <v>219972105526.18665</v>
      </c>
      <c r="N378" s="12">
        <f>testdata[[#This Row],[14umf]]/testdata[[#This Row],[14dmf]]</f>
        <v>0.44147288177748512</v>
      </c>
      <c r="O378" s="14">
        <f>100-(100/(1+testdata[[#This Row],[mfratio]]))</f>
        <v>30.626513155981357</v>
      </c>
      <c r="P378"/>
    </row>
    <row r="379" spans="1:16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(testdata[[#This Row],[high]]+testdata[[#This Row],[low]]+testdata[[#This Row],[close]])/3</f>
        <v>263.64999999999998</v>
      </c>
      <c r="I379" s="9">
        <f>IF(testdata[[#This Row],[tp]]&gt;H378,1,IF(testdata[[#This Row],[tp]]&lt;H378,-1,0))</f>
        <v>1</v>
      </c>
      <c r="J379" s="1">
        <f>IF(testdata[[#This Row],[updown]]=1,testdata[[#This Row],[tp]]*testdata[[#This Row],[volume]],0)</f>
        <v>11450998662.4</v>
      </c>
      <c r="K379" s="1">
        <f>IF(testdata[[#This Row],[updown]]=-1,testdata[[#This Row],[tp]]*testdata[[#This Row],[volume]],0)</f>
        <v>0</v>
      </c>
      <c r="L379" s="10">
        <f t="shared" ref="L379:M379" si="363">SUM(J366:J379)</f>
        <v>108562717999.70667</v>
      </c>
      <c r="M379" s="10">
        <f t="shared" si="363"/>
        <v>197955953230.61334</v>
      </c>
      <c r="N379" s="12">
        <f>testdata[[#This Row],[14umf]]/testdata[[#This Row],[14dmf]]</f>
        <v>0.54841855588568245</v>
      </c>
      <c r="O379" s="14">
        <f>100-(100/(1+testdata[[#This Row],[mfratio]]))</f>
        <v>35.417978801732431</v>
      </c>
      <c r="P379"/>
    </row>
    <row r="380" spans="1:16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(testdata[[#This Row],[high]]+testdata[[#This Row],[low]]+testdata[[#This Row],[close]])/3</f>
        <v>264.60666666666663</v>
      </c>
      <c r="I380" s="9">
        <f>IF(testdata[[#This Row],[tp]]&gt;H379,1,IF(testdata[[#This Row],[tp]]&lt;H379,-1,0))</f>
        <v>1</v>
      </c>
      <c r="J380" s="1">
        <f>IF(testdata[[#This Row],[updown]]=1,testdata[[#This Row],[tp]]*testdata[[#This Row],[volume]],0)</f>
        <v>15507688603.25333</v>
      </c>
      <c r="K380" s="1">
        <f>IF(testdata[[#This Row],[updown]]=-1,testdata[[#This Row],[tp]]*testdata[[#This Row],[volume]],0)</f>
        <v>0</v>
      </c>
      <c r="L380" s="10">
        <f t="shared" ref="L380:M380" si="364">SUM(J367:J380)</f>
        <v>102582612040.93332</v>
      </c>
      <c r="M380" s="10">
        <f t="shared" si="364"/>
        <v>197955953230.61334</v>
      </c>
      <c r="N380" s="12">
        <f>testdata[[#This Row],[14umf]]/testdata[[#This Row],[14dmf]]</f>
        <v>0.51820928023027091</v>
      </c>
      <c r="O380" s="14">
        <f>100-(100/(1+testdata[[#This Row],[mfratio]]))</f>
        <v>34.132927981554204</v>
      </c>
      <c r="P380"/>
    </row>
    <row r="381" spans="1:16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(testdata[[#This Row],[high]]+testdata[[#This Row],[low]]+testdata[[#This Row],[close]])/3</f>
        <v>266.77999999999997</v>
      </c>
      <c r="I381" s="9">
        <f>IF(testdata[[#This Row],[tp]]&gt;H380,1,IF(testdata[[#This Row],[tp]]&lt;H380,-1,0))</f>
        <v>1</v>
      </c>
      <c r="J381" s="1">
        <f>IF(testdata[[#This Row],[updown]]=1,testdata[[#This Row],[tp]]*testdata[[#This Row],[volume]],0)</f>
        <v>18262909372.48</v>
      </c>
      <c r="K381" s="1">
        <f>IF(testdata[[#This Row],[updown]]=-1,testdata[[#This Row],[tp]]*testdata[[#This Row],[volume]],0)</f>
        <v>0</v>
      </c>
      <c r="L381" s="10">
        <f t="shared" ref="L381:M381" si="365">SUM(J368:J381)</f>
        <v>120845521413.41331</v>
      </c>
      <c r="M381" s="10">
        <f t="shared" si="365"/>
        <v>164745206894.61334</v>
      </c>
      <c r="N381" s="12">
        <f>testdata[[#This Row],[14umf]]/testdata[[#This Row],[14dmf]]</f>
        <v>0.73352981668667039</v>
      </c>
      <c r="O381" s="14">
        <f>100-(100/(1+testdata[[#This Row],[mfratio]]))</f>
        <v>42.314231323040083</v>
      </c>
      <c r="P381"/>
    </row>
    <row r="382" spans="1:16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(testdata[[#This Row],[high]]+testdata[[#This Row],[low]]+testdata[[#This Row],[close]])/3</f>
        <v>269.49666666666667</v>
      </c>
      <c r="I382" s="9">
        <f>IF(testdata[[#This Row],[tp]]&gt;H381,1,IF(testdata[[#This Row],[tp]]&lt;H381,-1,0))</f>
        <v>1</v>
      </c>
      <c r="J382" s="1">
        <f>IF(testdata[[#This Row],[updown]]=1,testdata[[#This Row],[tp]]*testdata[[#This Row],[volume]],0)</f>
        <v>14025366513.933334</v>
      </c>
      <c r="K382" s="1">
        <f>IF(testdata[[#This Row],[updown]]=-1,testdata[[#This Row],[tp]]*testdata[[#This Row],[volume]],0)</f>
        <v>0</v>
      </c>
      <c r="L382" s="10">
        <f t="shared" ref="L382:M382" si="366">SUM(J369:J382)</f>
        <v>134870887927.34665</v>
      </c>
      <c r="M382" s="10">
        <f t="shared" si="366"/>
        <v>150136061728.15997</v>
      </c>
      <c r="N382" s="12">
        <f>testdata[[#This Row],[14umf]]/testdata[[#This Row],[14dmf]]</f>
        <v>0.8983244023780721</v>
      </c>
      <c r="O382" s="14">
        <f>100-(100/(1+testdata[[#This Row],[mfratio]]))</f>
        <v>47.321964636429982</v>
      </c>
      <c r="P382"/>
    </row>
    <row r="383" spans="1:16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(testdata[[#This Row],[high]]+testdata[[#This Row],[low]]+testdata[[#This Row],[close]])/3</f>
        <v>270.67333333333335</v>
      </c>
      <c r="I383" s="9">
        <f>IF(testdata[[#This Row],[tp]]&gt;H382,1,IF(testdata[[#This Row],[tp]]&lt;H382,-1,0))</f>
        <v>1</v>
      </c>
      <c r="J383" s="1">
        <f>IF(testdata[[#This Row],[updown]]=1,testdata[[#This Row],[tp]]*testdata[[#This Row],[volume]],0)</f>
        <v>14481311329.76</v>
      </c>
      <c r="K383" s="1">
        <f>IF(testdata[[#This Row],[updown]]=-1,testdata[[#This Row],[tp]]*testdata[[#This Row],[volume]],0)</f>
        <v>0</v>
      </c>
      <c r="L383" s="10">
        <f t="shared" ref="L383:M383" si="367">SUM(J370:J383)</f>
        <v>149352199257.10666</v>
      </c>
      <c r="M383" s="10">
        <f t="shared" si="367"/>
        <v>123321979993.86667</v>
      </c>
      <c r="N383" s="12">
        <f>testdata[[#This Row],[14umf]]/testdata[[#This Row],[14dmf]]</f>
        <v>1.2110752622082015</v>
      </c>
      <c r="O383" s="14">
        <f>100-(100/(1+testdata[[#This Row],[mfratio]]))</f>
        <v>54.773136080347633</v>
      </c>
      <c r="P383"/>
    </row>
    <row r="384" spans="1:16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(testdata[[#This Row],[high]]+testdata[[#This Row],[low]]+testdata[[#This Row],[close]])/3</f>
        <v>269.19333333333333</v>
      </c>
      <c r="I384" s="9">
        <f>IF(testdata[[#This Row],[tp]]&gt;H383,1,IF(testdata[[#This Row],[tp]]&lt;H383,-1,0))</f>
        <v>-1</v>
      </c>
      <c r="J384" s="1">
        <f>IF(testdata[[#This Row],[updown]]=1,testdata[[#This Row],[tp]]*testdata[[#This Row],[volume]],0)</f>
        <v>0</v>
      </c>
      <c r="K384" s="1">
        <f>IF(testdata[[#This Row],[updown]]=-1,testdata[[#This Row],[tp]]*testdata[[#This Row],[volume]],0)</f>
        <v>21355014530.826668</v>
      </c>
      <c r="L384" s="10">
        <f t="shared" ref="L384:M384" si="368">SUM(J371:J384)</f>
        <v>134502341132.27998</v>
      </c>
      <c r="M384" s="10">
        <f t="shared" si="368"/>
        <v>144676994524.69333</v>
      </c>
      <c r="N384" s="12">
        <f>testdata[[#This Row],[14umf]]/testdata[[#This Row],[14dmf]]</f>
        <v>0.92967331519541108</v>
      </c>
      <c r="O384" s="14">
        <f>100-(100/(1+testdata[[#This Row],[mfratio]]))</f>
        <v>48.177756715326005</v>
      </c>
      <c r="P384"/>
    </row>
    <row r="385" spans="1:16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(testdata[[#This Row],[high]]+testdata[[#This Row],[low]]+testdata[[#This Row],[close]])/3</f>
        <v>270.80666666666667</v>
      </c>
      <c r="I385" s="9">
        <f>IF(testdata[[#This Row],[tp]]&gt;H384,1,IF(testdata[[#This Row],[tp]]&lt;H384,-1,0))</f>
        <v>1</v>
      </c>
      <c r="J385" s="1">
        <f>IF(testdata[[#This Row],[updown]]=1,testdata[[#This Row],[tp]]*testdata[[#This Row],[volume]],0)</f>
        <v>16762870922.746668</v>
      </c>
      <c r="K385" s="1">
        <f>IF(testdata[[#This Row],[updown]]=-1,testdata[[#This Row],[tp]]*testdata[[#This Row],[volume]],0)</f>
        <v>0</v>
      </c>
      <c r="L385" s="10">
        <f t="shared" ref="L385:M385" si="369">SUM(J372:J385)</f>
        <v>151265212055.02664</v>
      </c>
      <c r="M385" s="10">
        <f t="shared" si="369"/>
        <v>125160999382.93332</v>
      </c>
      <c r="N385" s="12">
        <f>testdata[[#This Row],[14umf]]/testdata[[#This Row],[14dmf]]</f>
        <v>1.2085650705954081</v>
      </c>
      <c r="O385" s="14">
        <f>100-(100/(1+testdata[[#This Row],[mfratio]]))</f>
        <v>54.721732526069083</v>
      </c>
      <c r="P385"/>
    </row>
    <row r="386" spans="1:16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(testdata[[#This Row],[high]]+testdata[[#This Row],[low]]+testdata[[#This Row],[close]])/3</f>
        <v>271.37999999999994</v>
      </c>
      <c r="I386" s="9">
        <f>IF(testdata[[#This Row],[tp]]&gt;H385,1,IF(testdata[[#This Row],[tp]]&lt;H385,-1,0))</f>
        <v>1</v>
      </c>
      <c r="J386" s="1">
        <f>IF(testdata[[#This Row],[updown]]=1,testdata[[#This Row],[tp]]*testdata[[#This Row],[volume]],0)</f>
        <v>13476465933.119997</v>
      </c>
      <c r="K386" s="1">
        <f>IF(testdata[[#This Row],[updown]]=-1,testdata[[#This Row],[tp]]*testdata[[#This Row],[volume]],0)</f>
        <v>0</v>
      </c>
      <c r="L386" s="10">
        <f t="shared" ref="L386:M386" si="370">SUM(J373:J386)</f>
        <v>149173020454.06668</v>
      </c>
      <c r="M386" s="10">
        <f t="shared" si="370"/>
        <v>125160999382.93332</v>
      </c>
      <c r="N386" s="12">
        <f>testdata[[#This Row],[14umf]]/testdata[[#This Row],[14dmf]]</f>
        <v>1.1918490679166596</v>
      </c>
      <c r="O386" s="14">
        <f>100-(100/(1+testdata[[#This Row],[mfratio]]))</f>
        <v>54.376420592203708</v>
      </c>
      <c r="P386"/>
    </row>
    <row r="387" spans="1:16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(testdata[[#This Row],[high]]+testdata[[#This Row],[low]]+testdata[[#This Row],[close]])/3</f>
        <v>271.31666666666661</v>
      </c>
      <c r="I387" s="9">
        <f>IF(testdata[[#This Row],[tp]]&gt;H386,1,IF(testdata[[#This Row],[tp]]&lt;H386,-1,0))</f>
        <v>-1</v>
      </c>
      <c r="J387" s="1">
        <f>IF(testdata[[#This Row],[updown]]=1,testdata[[#This Row],[tp]]*testdata[[#This Row],[volume]],0)</f>
        <v>0</v>
      </c>
      <c r="K387" s="1">
        <f>IF(testdata[[#This Row],[updown]]=-1,testdata[[#This Row],[tp]]*testdata[[#This Row],[volume]],0)</f>
        <v>13463844313.066664</v>
      </c>
      <c r="L387" s="10">
        <f t="shared" ref="L387:M387" si="371">SUM(J374:J387)</f>
        <v>149173020454.06668</v>
      </c>
      <c r="M387" s="10">
        <f t="shared" si="371"/>
        <v>101233521363.84</v>
      </c>
      <c r="N387" s="12">
        <f>testdata[[#This Row],[14umf]]/testdata[[#This Row],[14dmf]]</f>
        <v>1.4735536060029852</v>
      </c>
      <c r="O387" s="14">
        <f>100-(100/(1+testdata[[#This Row],[mfratio]]))</f>
        <v>59.572333602427975</v>
      </c>
      <c r="P387"/>
    </row>
    <row r="388" spans="1:16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(testdata[[#This Row],[high]]+testdata[[#This Row],[low]]+testdata[[#This Row],[close]])/3</f>
        <v>271.90333333333336</v>
      </c>
      <c r="I388" s="9">
        <f>IF(testdata[[#This Row],[tp]]&gt;H387,1,IF(testdata[[#This Row],[tp]]&lt;H387,-1,0))</f>
        <v>1</v>
      </c>
      <c r="J388" s="1">
        <f>IF(testdata[[#This Row],[updown]]=1,testdata[[#This Row],[tp]]*testdata[[#This Row],[volume]],0)</f>
        <v>14644722234.240002</v>
      </c>
      <c r="K388" s="1">
        <f>IF(testdata[[#This Row],[updown]]=-1,testdata[[#This Row],[tp]]*testdata[[#This Row],[volume]],0)</f>
        <v>0</v>
      </c>
      <c r="L388" s="10">
        <f t="shared" ref="L388:M388" si="372">SUM(J375:J388)</f>
        <v>145160180264.19998</v>
      </c>
      <c r="M388" s="10">
        <f t="shared" si="372"/>
        <v>101233521363.84</v>
      </c>
      <c r="N388" s="12">
        <f>testdata[[#This Row],[14umf]]/testdata[[#This Row],[14dmf]]</f>
        <v>1.4339141650766514</v>
      </c>
      <c r="O388" s="14">
        <f>100-(100/(1+testdata[[#This Row],[mfratio]]))</f>
        <v>58.913916753982697</v>
      </c>
      <c r="P388"/>
    </row>
    <row r="389" spans="1:16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(testdata[[#This Row],[high]]+testdata[[#This Row],[low]]+testdata[[#This Row],[close]])/3</f>
        <v>272.71666666666664</v>
      </c>
      <c r="I389" s="9">
        <f>IF(testdata[[#This Row],[tp]]&gt;H388,1,IF(testdata[[#This Row],[tp]]&lt;H388,-1,0))</f>
        <v>1</v>
      </c>
      <c r="J389" s="1">
        <f>IF(testdata[[#This Row],[updown]]=1,testdata[[#This Row],[tp]]*testdata[[#This Row],[volume]],0)</f>
        <v>12520426530.133331</v>
      </c>
      <c r="K389" s="1">
        <f>IF(testdata[[#This Row],[updown]]=-1,testdata[[#This Row],[tp]]*testdata[[#This Row],[volume]],0)</f>
        <v>0</v>
      </c>
      <c r="L389" s="10">
        <f t="shared" ref="L389:M389" si="373">SUM(J376:J389)</f>
        <v>157680606794.33331</v>
      </c>
      <c r="M389" s="10">
        <f t="shared" si="373"/>
        <v>72769657481.706665</v>
      </c>
      <c r="N389" s="12">
        <f>testdata[[#This Row],[14umf]]/testdata[[#This Row],[14dmf]]</f>
        <v>2.166845526708328</v>
      </c>
      <c r="O389" s="14">
        <f>100-(100/(1+testdata[[#This Row],[mfratio]]))</f>
        <v>68.422836176685365</v>
      </c>
      <c r="P389"/>
    </row>
    <row r="390" spans="1:16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(testdata[[#This Row],[high]]+testdata[[#This Row],[low]]+testdata[[#This Row],[close]])/3</f>
        <v>272.03666666666669</v>
      </c>
      <c r="I390" s="9">
        <f>IF(testdata[[#This Row],[tp]]&gt;H389,1,IF(testdata[[#This Row],[tp]]&lt;H389,-1,0))</f>
        <v>-1</v>
      </c>
      <c r="J390" s="1">
        <f>IF(testdata[[#This Row],[updown]]=1,testdata[[#This Row],[tp]]*testdata[[#This Row],[volume]],0)</f>
        <v>0</v>
      </c>
      <c r="K390" s="1">
        <f>IF(testdata[[#This Row],[updown]]=-1,testdata[[#This Row],[tp]]*testdata[[#This Row],[volume]],0)</f>
        <v>17199575921.773335</v>
      </c>
      <c r="L390" s="10">
        <f t="shared" ref="L390:M390" si="374">SUM(J377:J390)</f>
        <v>157680606794.33331</v>
      </c>
      <c r="M390" s="10">
        <f t="shared" si="374"/>
        <v>69244705937.986664</v>
      </c>
      <c r="N390" s="12">
        <f>testdata[[#This Row],[14umf]]/testdata[[#This Row],[14dmf]]</f>
        <v>2.2771503562387427</v>
      </c>
      <c r="O390" s="14">
        <f>100-(100/(1+testdata[[#This Row],[mfratio]]))</f>
        <v>69.485684472905234</v>
      </c>
      <c r="P390"/>
    </row>
    <row r="391" spans="1:16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(testdata[[#This Row],[high]]+testdata[[#This Row],[low]]+testdata[[#This Row],[close]])/3</f>
        <v>271.86000000000007</v>
      </c>
      <c r="I391" s="9">
        <f>IF(testdata[[#This Row],[tp]]&gt;H390,1,IF(testdata[[#This Row],[tp]]&lt;H390,-1,0))</f>
        <v>-1</v>
      </c>
      <c r="J391" s="1">
        <f>IF(testdata[[#This Row],[updown]]=1,testdata[[#This Row],[tp]]*testdata[[#This Row],[volume]],0)</f>
        <v>0</v>
      </c>
      <c r="K391" s="1">
        <f>IF(testdata[[#This Row],[updown]]=-1,testdata[[#This Row],[tp]]*testdata[[#This Row],[volume]],0)</f>
        <v>23054993780.160007</v>
      </c>
      <c r="L391" s="10">
        <f t="shared" ref="L391:M391" si="375">SUM(J378:J391)</f>
        <v>131132760102.06667</v>
      </c>
      <c r="M391" s="10">
        <f t="shared" si="375"/>
        <v>92299699718.146667</v>
      </c>
      <c r="N391" s="12">
        <f>testdata[[#This Row],[14umf]]/testdata[[#This Row],[14dmf]]</f>
        <v>1.420727916802585</v>
      </c>
      <c r="O391" s="14">
        <f>100-(100/(1+testdata[[#This Row],[mfratio]]))</f>
        <v>58.690111637129029</v>
      </c>
      <c r="P391"/>
    </row>
    <row r="392" spans="1:16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(testdata[[#This Row],[high]]+testdata[[#This Row],[low]]+testdata[[#This Row],[close]])/3</f>
        <v>271.87000000000006</v>
      </c>
      <c r="I392" s="9">
        <f>IF(testdata[[#This Row],[tp]]&gt;H391,1,IF(testdata[[#This Row],[tp]]&lt;H391,-1,0))</f>
        <v>1</v>
      </c>
      <c r="J392" s="1">
        <f>IF(testdata[[#This Row],[updown]]=1,testdata[[#This Row],[tp]]*testdata[[#This Row],[volume]],0)</f>
        <v>13168449742.160004</v>
      </c>
      <c r="K392" s="1">
        <f>IF(testdata[[#This Row],[updown]]=-1,testdata[[#This Row],[tp]]*testdata[[#This Row],[volume]],0)</f>
        <v>0</v>
      </c>
      <c r="L392" s="10">
        <f t="shared" ref="L392:M392" si="376">SUM(J379:J392)</f>
        <v>144301209844.22668</v>
      </c>
      <c r="M392" s="10">
        <f t="shared" si="376"/>
        <v>75073428545.826675</v>
      </c>
      <c r="N392" s="12">
        <f>testdata[[#This Row],[14umf]]/testdata[[#This Row],[14dmf]]</f>
        <v>1.9221342709310481</v>
      </c>
      <c r="O392" s="14">
        <f>100-(100/(1+testdata[[#This Row],[mfratio]]))</f>
        <v>65.77843770055847</v>
      </c>
      <c r="P392"/>
    </row>
    <row r="393" spans="1:16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(testdata[[#This Row],[high]]+testdata[[#This Row],[low]]+testdata[[#This Row],[close]])/3</f>
        <v>273.52333333333331</v>
      </c>
      <c r="I393" s="9">
        <f>IF(testdata[[#This Row],[tp]]&gt;H392,1,IF(testdata[[#This Row],[tp]]&lt;H392,-1,0))</f>
        <v>1</v>
      </c>
      <c r="J393" s="1">
        <f>IF(testdata[[#This Row],[updown]]=1,testdata[[#This Row],[tp]]*testdata[[#This Row],[volume]],0)</f>
        <v>19156294177.466663</v>
      </c>
      <c r="K393" s="1">
        <f>IF(testdata[[#This Row],[updown]]=-1,testdata[[#This Row],[tp]]*testdata[[#This Row],[volume]],0)</f>
        <v>0</v>
      </c>
      <c r="L393" s="10">
        <f t="shared" ref="L393:M393" si="377">SUM(J380:J393)</f>
        <v>152006505359.29333</v>
      </c>
      <c r="M393" s="10">
        <f t="shared" si="377"/>
        <v>75073428545.826675</v>
      </c>
      <c r="N393" s="12">
        <f>testdata[[#This Row],[14umf]]/testdata[[#This Row],[14dmf]]</f>
        <v>2.0247710581981053</v>
      </c>
      <c r="O393" s="14">
        <f>100-(100/(1+testdata[[#This Row],[mfratio]]))</f>
        <v>66.939646645663402</v>
      </c>
      <c r="P393"/>
    </row>
    <row r="394" spans="1:16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(testdata[[#This Row],[high]]+testdata[[#This Row],[low]]+testdata[[#This Row],[close]])/3</f>
        <v>275.10000000000002</v>
      </c>
      <c r="I394" s="9">
        <f>IF(testdata[[#This Row],[tp]]&gt;H393,1,IF(testdata[[#This Row],[tp]]&lt;H393,-1,0))</f>
        <v>1</v>
      </c>
      <c r="J394" s="1">
        <f>IF(testdata[[#This Row],[updown]]=1,testdata[[#This Row],[tp]]*testdata[[#This Row],[volume]],0)</f>
        <v>22341372782.400002</v>
      </c>
      <c r="K394" s="1">
        <f>IF(testdata[[#This Row],[updown]]=-1,testdata[[#This Row],[tp]]*testdata[[#This Row],[volume]],0)</f>
        <v>0</v>
      </c>
      <c r="L394" s="10">
        <f t="shared" ref="L394:M394" si="378">SUM(J381:J394)</f>
        <v>158840189538.44</v>
      </c>
      <c r="M394" s="10">
        <f t="shared" si="378"/>
        <v>75073428545.826675</v>
      </c>
      <c r="N394" s="12">
        <f>testdata[[#This Row],[14umf]]/testdata[[#This Row],[14dmf]]</f>
        <v>2.1157977278402842</v>
      </c>
      <c r="O394" s="14">
        <f>100-(100/(1+testdata[[#This Row],[mfratio]]))</f>
        <v>67.905490428188017</v>
      </c>
      <c r="P394"/>
    </row>
    <row r="395" spans="1:16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(testdata[[#This Row],[high]]+testdata[[#This Row],[low]]+testdata[[#This Row],[close]])/3</f>
        <v>275.38000000000005</v>
      </c>
      <c r="I395" s="9">
        <f>IF(testdata[[#This Row],[tp]]&gt;H394,1,IF(testdata[[#This Row],[tp]]&lt;H394,-1,0))</f>
        <v>1</v>
      </c>
      <c r="J395" s="1">
        <f>IF(testdata[[#This Row],[updown]]=1,testdata[[#This Row],[tp]]*testdata[[#This Row],[volume]],0)</f>
        <v>16420765100.880003</v>
      </c>
      <c r="K395" s="1">
        <f>IF(testdata[[#This Row],[updown]]=-1,testdata[[#This Row],[tp]]*testdata[[#This Row],[volume]],0)</f>
        <v>0</v>
      </c>
      <c r="L395" s="10">
        <f t="shared" ref="L395:M395" si="379">SUM(J382:J395)</f>
        <v>156998045266.84</v>
      </c>
      <c r="M395" s="10">
        <f t="shared" si="379"/>
        <v>75073428545.826675</v>
      </c>
      <c r="N395" s="12">
        <f>testdata[[#This Row],[14umf]]/testdata[[#This Row],[14dmf]]</f>
        <v>2.0912598279830061</v>
      </c>
      <c r="O395" s="14">
        <f>100-(100/(1+testdata[[#This Row],[mfratio]]))</f>
        <v>67.650729616847428</v>
      </c>
      <c r="P395"/>
    </row>
    <row r="396" spans="1:16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(testdata[[#This Row],[high]]+testdata[[#This Row],[low]]+testdata[[#This Row],[close]])/3</f>
        <v>273.79000000000002</v>
      </c>
      <c r="I396" s="9">
        <f>IF(testdata[[#This Row],[tp]]&gt;H395,1,IF(testdata[[#This Row],[tp]]&lt;H395,-1,0))</f>
        <v>-1</v>
      </c>
      <c r="J396" s="1">
        <f>IF(testdata[[#This Row],[updown]]=1,testdata[[#This Row],[tp]]*testdata[[#This Row],[volume]],0)</f>
        <v>0</v>
      </c>
      <c r="K396" s="1">
        <f>IF(testdata[[#This Row],[updown]]=-1,testdata[[#This Row],[tp]]*testdata[[#This Row],[volume]],0)</f>
        <v>21643121403.200001</v>
      </c>
      <c r="L396" s="10">
        <f t="shared" ref="L396:M396" si="380">SUM(J383:J396)</f>
        <v>142972678752.90668</v>
      </c>
      <c r="M396" s="10">
        <f t="shared" si="380"/>
        <v>96716549949.026672</v>
      </c>
      <c r="N396" s="12">
        <f>testdata[[#This Row],[14umf]]/testdata[[#This Row],[14dmf]]</f>
        <v>1.4782648763656143</v>
      </c>
      <c r="O396" s="14">
        <f>100-(100/(1+testdata[[#This Row],[mfratio]]))</f>
        <v>59.649188045367282</v>
      </c>
      <c r="P396"/>
    </row>
    <row r="397" spans="1:16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(testdata[[#This Row],[high]]+testdata[[#This Row],[low]]+testdata[[#This Row],[close]])/3</f>
        <v>272.29333333333335</v>
      </c>
      <c r="I397" s="9">
        <f>IF(testdata[[#This Row],[tp]]&gt;H396,1,IF(testdata[[#This Row],[tp]]&lt;H396,-1,0))</f>
        <v>-1</v>
      </c>
      <c r="J397" s="1">
        <f>IF(testdata[[#This Row],[updown]]=1,testdata[[#This Row],[tp]]*testdata[[#This Row],[volume]],0)</f>
        <v>0</v>
      </c>
      <c r="K397" s="1">
        <f>IF(testdata[[#This Row],[updown]]=-1,testdata[[#This Row],[tp]]*testdata[[#This Row],[volume]],0)</f>
        <v>17869087713.173336</v>
      </c>
      <c r="L397" s="10">
        <f t="shared" ref="L397:M397" si="381">SUM(J384:J397)</f>
        <v>128491367423.14667</v>
      </c>
      <c r="M397" s="10">
        <f t="shared" si="381"/>
        <v>114585637662.20001</v>
      </c>
      <c r="N397" s="12">
        <f>testdata[[#This Row],[14umf]]/testdata[[#This Row],[14dmf]]</f>
        <v>1.1213566555517274</v>
      </c>
      <c r="O397" s="14">
        <f>100-(100/(1+testdata[[#This Row],[mfratio]]))</f>
        <v>52.860354840241712</v>
      </c>
      <c r="P397"/>
    </row>
    <row r="398" spans="1:16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(testdata[[#This Row],[high]]+testdata[[#This Row],[low]]+testdata[[#This Row],[close]])/3</f>
        <v>273.17666666666668</v>
      </c>
      <c r="I398" s="9">
        <f>IF(testdata[[#This Row],[tp]]&gt;H397,1,IF(testdata[[#This Row],[tp]]&lt;H397,-1,0))</f>
        <v>1</v>
      </c>
      <c r="J398" s="1">
        <f>IF(testdata[[#This Row],[updown]]=1,testdata[[#This Row],[tp]]*testdata[[#This Row],[volume]],0)</f>
        <v>19284887114.613335</v>
      </c>
      <c r="K398" s="1">
        <f>IF(testdata[[#This Row],[updown]]=-1,testdata[[#This Row],[tp]]*testdata[[#This Row],[volume]],0)</f>
        <v>0</v>
      </c>
      <c r="L398" s="10">
        <f t="shared" ref="L398:M398" si="382">SUM(J385:J398)</f>
        <v>147776254537.76001</v>
      </c>
      <c r="M398" s="10">
        <f t="shared" si="382"/>
        <v>93230623131.373337</v>
      </c>
      <c r="N398" s="12">
        <f>testdata[[#This Row],[14umf]]/testdata[[#This Row],[14dmf]]</f>
        <v>1.5850613197074228</v>
      </c>
      <c r="O398" s="14">
        <f>100-(100/(1+testdata[[#This Row],[mfratio]]))</f>
        <v>61.316198096485387</v>
      </c>
      <c r="P398"/>
    </row>
    <row r="399" spans="1:16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(testdata[[#This Row],[high]]+testdata[[#This Row],[low]]+testdata[[#This Row],[close]])/3</f>
        <v>272.98333333333335</v>
      </c>
      <c r="I399" s="9">
        <f>IF(testdata[[#This Row],[tp]]&gt;H398,1,IF(testdata[[#This Row],[tp]]&lt;H398,-1,0))</f>
        <v>-1</v>
      </c>
      <c r="J399" s="1">
        <f>IF(testdata[[#This Row],[updown]]=1,testdata[[#This Row],[tp]]*testdata[[#This Row],[volume]],0)</f>
        <v>0</v>
      </c>
      <c r="K399" s="1">
        <f>IF(testdata[[#This Row],[updown]]=-1,testdata[[#This Row],[tp]]*testdata[[#This Row],[volume]],0)</f>
        <v>15135085925.666668</v>
      </c>
      <c r="L399" s="10">
        <f t="shared" ref="L399:M399" si="383">SUM(J386:J399)</f>
        <v>131013383615.01334</v>
      </c>
      <c r="M399" s="10">
        <f t="shared" si="383"/>
        <v>108365709057.04001</v>
      </c>
      <c r="N399" s="12">
        <f>testdata[[#This Row],[14umf]]/testdata[[#This Row],[14dmf]]</f>
        <v>1.2089929993080408</v>
      </c>
      <c r="O399" s="14">
        <f>100-(100/(1+testdata[[#This Row],[mfratio]]))</f>
        <v>54.730503885107545</v>
      </c>
      <c r="P399"/>
    </row>
    <row r="400" spans="1:16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(testdata[[#This Row],[high]]+testdata[[#This Row],[low]]+testdata[[#This Row],[close]])/3</f>
        <v>273.30666666666667</v>
      </c>
      <c r="I400" s="9">
        <f>IF(testdata[[#This Row],[tp]]&gt;H399,1,IF(testdata[[#This Row],[tp]]&lt;H399,-1,0))</f>
        <v>1</v>
      </c>
      <c r="J400" s="1">
        <f>IF(testdata[[#This Row],[updown]]=1,testdata[[#This Row],[tp]]*testdata[[#This Row],[volume]],0)</f>
        <v>17846631255.360001</v>
      </c>
      <c r="K400" s="1">
        <f>IF(testdata[[#This Row],[updown]]=-1,testdata[[#This Row],[tp]]*testdata[[#This Row],[volume]],0)</f>
        <v>0</v>
      </c>
      <c r="L400" s="10">
        <f t="shared" ref="L400:M400" si="384">SUM(J387:J400)</f>
        <v>135383548937.25334</v>
      </c>
      <c r="M400" s="10">
        <f t="shared" si="384"/>
        <v>108365709057.04001</v>
      </c>
      <c r="N400" s="12">
        <f>testdata[[#This Row],[14umf]]/testdata[[#This Row],[14dmf]]</f>
        <v>1.2493209347801348</v>
      </c>
      <c r="O400" s="14">
        <f>100-(100/(1+testdata[[#This Row],[mfratio]]))</f>
        <v>55.542137872035269</v>
      </c>
      <c r="P400"/>
    </row>
    <row r="401" spans="1:16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(testdata[[#This Row],[high]]+testdata[[#This Row],[low]]+testdata[[#This Row],[close]])/3</f>
        <v>275.07333333333332</v>
      </c>
      <c r="I401" s="9">
        <f>IF(testdata[[#This Row],[tp]]&gt;H400,1,IF(testdata[[#This Row],[tp]]&lt;H400,-1,0))</f>
        <v>1</v>
      </c>
      <c r="J401" s="1">
        <f>IF(testdata[[#This Row],[updown]]=1,testdata[[#This Row],[tp]]*testdata[[#This Row],[volume]],0)</f>
        <v>15274200534.266666</v>
      </c>
      <c r="K401" s="1">
        <f>IF(testdata[[#This Row],[updown]]=-1,testdata[[#This Row],[tp]]*testdata[[#This Row],[volume]],0)</f>
        <v>0</v>
      </c>
      <c r="L401" s="10">
        <f t="shared" ref="L401:M401" si="385">SUM(J388:J401)</f>
        <v>150657749471.52002</v>
      </c>
      <c r="M401" s="10">
        <f t="shared" si="385"/>
        <v>94901864743.973358</v>
      </c>
      <c r="N401" s="12">
        <f>testdata[[#This Row],[14umf]]/testdata[[#This Row],[14dmf]]</f>
        <v>1.587510950158515</v>
      </c>
      <c r="O401" s="14">
        <f>100-(100/(1+testdata[[#This Row],[mfratio]]))</f>
        <v>61.352820557581083</v>
      </c>
      <c r="P401"/>
    </row>
    <row r="402" spans="1:16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(testdata[[#This Row],[high]]+testdata[[#This Row],[low]]+testdata[[#This Row],[close]])/3</f>
        <v>276.12666666666667</v>
      </c>
      <c r="I402" s="9">
        <f>IF(testdata[[#This Row],[tp]]&gt;H401,1,IF(testdata[[#This Row],[tp]]&lt;H401,-1,0))</f>
        <v>1</v>
      </c>
      <c r="J402" s="1">
        <f>IF(testdata[[#This Row],[updown]]=1,testdata[[#This Row],[tp]]*testdata[[#This Row],[volume]],0)</f>
        <v>11200839659.893333</v>
      </c>
      <c r="K402" s="1">
        <f>IF(testdata[[#This Row],[updown]]=-1,testdata[[#This Row],[tp]]*testdata[[#This Row],[volume]],0)</f>
        <v>0</v>
      </c>
      <c r="L402" s="10">
        <f t="shared" ref="L402:M402" si="386">SUM(J389:J402)</f>
        <v>147213866897.17331</v>
      </c>
      <c r="M402" s="10">
        <f t="shared" si="386"/>
        <v>94901864743.973358</v>
      </c>
      <c r="N402" s="12">
        <f>testdata[[#This Row],[14umf]]/testdata[[#This Row],[14dmf]]</f>
        <v>1.5512220681261373</v>
      </c>
      <c r="O402" s="14">
        <f>100-(100/(1+testdata[[#This Row],[mfratio]]))</f>
        <v>60.803098542711489</v>
      </c>
      <c r="P402"/>
    </row>
    <row r="403" spans="1:16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(testdata[[#This Row],[high]]+testdata[[#This Row],[low]]+testdata[[#This Row],[close]])/3</f>
        <v>277.42</v>
      </c>
      <c r="I403" s="9">
        <f>IF(testdata[[#This Row],[tp]]&gt;H402,1,IF(testdata[[#This Row],[tp]]&lt;H402,-1,0))</f>
        <v>1</v>
      </c>
      <c r="J403" s="1">
        <f>IF(testdata[[#This Row],[updown]]=1,testdata[[#This Row],[tp]]*testdata[[#This Row],[volume]],0)</f>
        <v>12337411143.200001</v>
      </c>
      <c r="K403" s="1">
        <f>IF(testdata[[#This Row],[updown]]=-1,testdata[[#This Row],[tp]]*testdata[[#This Row],[volume]],0)</f>
        <v>0</v>
      </c>
      <c r="L403" s="10">
        <f t="shared" ref="L403:M403" si="387">SUM(J390:J403)</f>
        <v>147030851510.24002</v>
      </c>
      <c r="M403" s="10">
        <f t="shared" si="387"/>
        <v>94901864743.973358</v>
      </c>
      <c r="N403" s="12">
        <f>testdata[[#This Row],[14umf]]/testdata[[#This Row],[14dmf]]</f>
        <v>1.5492935982543701</v>
      </c>
      <c r="O403" s="14">
        <f>100-(100/(1+testdata[[#This Row],[mfratio]]))</f>
        <v>60.773447174356441</v>
      </c>
      <c r="P403"/>
    </row>
    <row r="404" spans="1:16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(testdata[[#This Row],[high]]+testdata[[#This Row],[low]]+testdata[[#This Row],[close]])/3</f>
        <v>277.25</v>
      </c>
      <c r="I404" s="9">
        <f>IF(testdata[[#This Row],[tp]]&gt;H403,1,IF(testdata[[#This Row],[tp]]&lt;H403,-1,0))</f>
        <v>-1</v>
      </c>
      <c r="J404" s="1">
        <f>IF(testdata[[#This Row],[updown]]=1,testdata[[#This Row],[tp]]*testdata[[#This Row],[volume]],0)</f>
        <v>0</v>
      </c>
      <c r="K404" s="1">
        <f>IF(testdata[[#This Row],[updown]]=-1,testdata[[#This Row],[tp]]*testdata[[#This Row],[volume]],0)</f>
        <v>12020982211</v>
      </c>
      <c r="L404" s="10">
        <f t="shared" ref="L404:M404" si="388">SUM(J391:J404)</f>
        <v>147030851510.24002</v>
      </c>
      <c r="M404" s="10">
        <f t="shared" si="388"/>
        <v>89723271033.200012</v>
      </c>
      <c r="N404" s="12">
        <f>testdata[[#This Row],[14umf]]/testdata[[#This Row],[14dmf]]</f>
        <v>1.6387147929084604</v>
      </c>
      <c r="O404" s="14">
        <f>100-(100/(1+testdata[[#This Row],[mfratio]]))</f>
        <v>62.102762955378978</v>
      </c>
      <c r="P404"/>
    </row>
    <row r="405" spans="1:16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(testdata[[#This Row],[high]]+testdata[[#This Row],[low]]+testdata[[#This Row],[close]])/3</f>
        <v>277.13666666666666</v>
      </c>
      <c r="I405" s="9">
        <f>IF(testdata[[#This Row],[tp]]&gt;H404,1,IF(testdata[[#This Row],[tp]]&lt;H404,-1,0))</f>
        <v>-1</v>
      </c>
      <c r="J405" s="1">
        <f>IF(testdata[[#This Row],[updown]]=1,testdata[[#This Row],[tp]]*testdata[[#This Row],[volume]],0)</f>
        <v>0</v>
      </c>
      <c r="K405" s="1">
        <f>IF(testdata[[#This Row],[updown]]=-1,testdata[[#This Row],[tp]]*testdata[[#This Row],[volume]],0)</f>
        <v>10190720961.413334</v>
      </c>
      <c r="L405" s="10">
        <f t="shared" ref="L405:M405" si="389">SUM(J392:J405)</f>
        <v>147030851510.24002</v>
      </c>
      <c r="M405" s="10">
        <f t="shared" si="389"/>
        <v>76858998214.453339</v>
      </c>
      <c r="N405" s="12">
        <f>testdata[[#This Row],[14umf]]/testdata[[#This Row],[14dmf]]</f>
        <v>1.9129946385716861</v>
      </c>
      <c r="O405" s="14">
        <f>100-(100/(1+testdata[[#This Row],[mfratio]]))</f>
        <v>65.671066236828892</v>
      </c>
      <c r="P405"/>
    </row>
    <row r="406" spans="1:16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(testdata[[#This Row],[high]]+testdata[[#This Row],[low]]+testdata[[#This Row],[close]])/3</f>
        <v>275.07</v>
      </c>
      <c r="I406" s="9">
        <f>IF(testdata[[#This Row],[tp]]&gt;H405,1,IF(testdata[[#This Row],[tp]]&lt;H405,-1,0))</f>
        <v>-1</v>
      </c>
      <c r="J406" s="1">
        <f>IF(testdata[[#This Row],[updown]]=1,testdata[[#This Row],[tp]]*testdata[[#This Row],[volume]],0)</f>
        <v>0</v>
      </c>
      <c r="K406" s="1">
        <f>IF(testdata[[#This Row],[updown]]=-1,testdata[[#This Row],[tp]]*testdata[[#This Row],[volume]],0)</f>
        <v>21827242411.439999</v>
      </c>
      <c r="L406" s="10">
        <f t="shared" ref="L406:M406" si="390">SUM(J393:J406)</f>
        <v>133862401768.08</v>
      </c>
      <c r="M406" s="10">
        <f t="shared" si="390"/>
        <v>98686240625.893341</v>
      </c>
      <c r="N406" s="12">
        <f>testdata[[#This Row],[14umf]]/testdata[[#This Row],[14dmf]]</f>
        <v>1.3564444335815253</v>
      </c>
      <c r="O406" s="14">
        <f>100-(100/(1+testdata[[#This Row],[mfratio]]))</f>
        <v>57.563183508634033</v>
      </c>
      <c r="P406"/>
    </row>
    <row r="407" spans="1:16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(testdata[[#This Row],[high]]+testdata[[#This Row],[low]]+testdata[[#This Row],[close]])/3</f>
        <v>274.57</v>
      </c>
      <c r="I407" s="9">
        <f>IF(testdata[[#This Row],[tp]]&gt;H406,1,IF(testdata[[#This Row],[tp]]&lt;H406,-1,0))</f>
        <v>-1</v>
      </c>
      <c r="J407" s="1">
        <f>IF(testdata[[#This Row],[updown]]=1,testdata[[#This Row],[tp]]*testdata[[#This Row],[volume]],0)</f>
        <v>0</v>
      </c>
      <c r="K407" s="1">
        <f>IF(testdata[[#This Row],[updown]]=-1,testdata[[#This Row],[tp]]*testdata[[#This Row],[volume]],0)</f>
        <v>18581131565.759998</v>
      </c>
      <c r="L407" s="10">
        <f t="shared" ref="L407:M407" si="391">SUM(J394:J407)</f>
        <v>114706107590.61333</v>
      </c>
      <c r="M407" s="10">
        <f t="shared" si="391"/>
        <v>117267372191.65334</v>
      </c>
      <c r="N407" s="12">
        <f>testdata[[#This Row],[14umf]]/testdata[[#This Row],[14dmf]]</f>
        <v>0.97815876186895312</v>
      </c>
      <c r="O407" s="14">
        <f>100-(100/(1+testdata[[#This Row],[mfratio]]))</f>
        <v>49.447940212078542</v>
      </c>
      <c r="P407"/>
    </row>
    <row r="408" spans="1:16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(testdata[[#This Row],[high]]+testdata[[#This Row],[low]]+testdata[[#This Row],[close]])/3</f>
        <v>275.38666666666666</v>
      </c>
      <c r="I408" s="9">
        <f>IF(testdata[[#This Row],[tp]]&gt;H407,1,IF(testdata[[#This Row],[tp]]&lt;H407,-1,0))</f>
        <v>1</v>
      </c>
      <c r="J408" s="1">
        <f>IF(testdata[[#This Row],[updown]]=1,testdata[[#This Row],[tp]]*testdata[[#This Row],[volume]],0)</f>
        <v>12429961639.786667</v>
      </c>
      <c r="K408" s="1">
        <f>IF(testdata[[#This Row],[updown]]=-1,testdata[[#This Row],[tp]]*testdata[[#This Row],[volume]],0)</f>
        <v>0</v>
      </c>
      <c r="L408" s="10">
        <f t="shared" ref="L408:M408" si="392">SUM(J395:J408)</f>
        <v>104794696448</v>
      </c>
      <c r="M408" s="10">
        <f t="shared" si="392"/>
        <v>117267372191.65334</v>
      </c>
      <c r="N408" s="12">
        <f>testdata[[#This Row],[14umf]]/testdata[[#This Row],[14dmf]]</f>
        <v>0.89363899343400577</v>
      </c>
      <c r="O408" s="14">
        <f>100-(100/(1+testdata[[#This Row],[mfratio]]))</f>
        <v>47.191623986018726</v>
      </c>
      <c r="P408"/>
    </row>
    <row r="409" spans="1:16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(testdata[[#This Row],[high]]+testdata[[#This Row],[low]]+testdata[[#This Row],[close]])/3</f>
        <v>273.42333333333335</v>
      </c>
      <c r="I409" s="9">
        <f>IF(testdata[[#This Row],[tp]]&gt;H408,1,IF(testdata[[#This Row],[tp]]&lt;H408,-1,0))</f>
        <v>-1</v>
      </c>
      <c r="J409" s="1">
        <f>IF(testdata[[#This Row],[updown]]=1,testdata[[#This Row],[tp]]*testdata[[#This Row],[volume]],0)</f>
        <v>0</v>
      </c>
      <c r="K409" s="1">
        <f>IF(testdata[[#This Row],[updown]]=-1,testdata[[#This Row],[tp]]*testdata[[#This Row],[volume]],0)</f>
        <v>28973047592.426666</v>
      </c>
      <c r="L409" s="10">
        <f t="shared" ref="L409:M409" si="393">SUM(J396:J409)</f>
        <v>88373931347.12001</v>
      </c>
      <c r="M409" s="10">
        <f t="shared" si="393"/>
        <v>146240419784.08002</v>
      </c>
      <c r="N409" s="12">
        <f>testdata[[#This Row],[14umf]]/testdata[[#This Row],[14dmf]]</f>
        <v>0.60430578274872093</v>
      </c>
      <c r="O409" s="14">
        <f>100-(100/(1+testdata[[#This Row],[mfratio]]))</f>
        <v>37.667743222451016</v>
      </c>
      <c r="P409"/>
    </row>
    <row r="410" spans="1:16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(testdata[[#This Row],[high]]+testdata[[#This Row],[low]]+testdata[[#This Row],[close]])/3</f>
        <v>276.00333333333333</v>
      </c>
      <c r="I410" s="9">
        <f>IF(testdata[[#This Row],[tp]]&gt;H409,1,IF(testdata[[#This Row],[tp]]&lt;H409,-1,0))</f>
        <v>1</v>
      </c>
      <c r="J410" s="1">
        <f>IF(testdata[[#This Row],[updown]]=1,testdata[[#This Row],[tp]]*testdata[[#This Row],[volume]],0)</f>
        <v>19881515920.026665</v>
      </c>
      <c r="K410" s="1">
        <f>IF(testdata[[#This Row],[updown]]=-1,testdata[[#This Row],[tp]]*testdata[[#This Row],[volume]],0)</f>
        <v>0</v>
      </c>
      <c r="L410" s="10">
        <f t="shared" ref="L410:M410" si="394">SUM(J397:J410)</f>
        <v>108255447267.14667</v>
      </c>
      <c r="M410" s="10">
        <f t="shared" si="394"/>
        <v>124597298380.88</v>
      </c>
      <c r="N410" s="12">
        <f>testdata[[#This Row],[14umf]]/testdata[[#This Row],[14dmf]]</f>
        <v>0.86884265288178142</v>
      </c>
      <c r="O410" s="14">
        <f>100-(100/(1+testdata[[#This Row],[mfratio]]))</f>
        <v>46.490947300566688</v>
      </c>
      <c r="P410"/>
    </row>
    <row r="411" spans="1:16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(testdata[[#This Row],[high]]+testdata[[#This Row],[low]]+testdata[[#This Row],[close]])/3</f>
        <v>276.5</v>
      </c>
      <c r="I411" s="9">
        <f>IF(testdata[[#This Row],[tp]]&gt;H410,1,IF(testdata[[#This Row],[tp]]&lt;H410,-1,0))</f>
        <v>1</v>
      </c>
      <c r="J411" s="1">
        <f>IF(testdata[[#This Row],[updown]]=1,testdata[[#This Row],[tp]]*testdata[[#This Row],[volume]],0)</f>
        <v>18679167640</v>
      </c>
      <c r="K411" s="1">
        <f>IF(testdata[[#This Row],[updown]]=-1,testdata[[#This Row],[tp]]*testdata[[#This Row],[volume]],0)</f>
        <v>0</v>
      </c>
      <c r="L411" s="10">
        <f t="shared" ref="L411:M411" si="395">SUM(J398:J411)</f>
        <v>126934614907.14667</v>
      </c>
      <c r="M411" s="10">
        <f t="shared" si="395"/>
        <v>106728210667.70667</v>
      </c>
      <c r="N411" s="12">
        <f>testdata[[#This Row],[14umf]]/testdata[[#This Row],[14dmf]]</f>
        <v>1.189325803487437</v>
      </c>
      <c r="O411" s="14">
        <f>100-(100/(1+testdata[[#This Row],[mfratio]]))</f>
        <v>54.323838032371761</v>
      </c>
      <c r="P411"/>
    </row>
    <row r="412" spans="1:16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(testdata[[#This Row],[high]]+testdata[[#This Row],[low]]+testdata[[#This Row],[close]])/3</f>
        <v>277.38</v>
      </c>
      <c r="I412" s="9">
        <f>IF(testdata[[#This Row],[tp]]&gt;H411,1,IF(testdata[[#This Row],[tp]]&lt;H411,-1,0))</f>
        <v>1</v>
      </c>
      <c r="J412" s="1">
        <f>IF(testdata[[#This Row],[updown]]=1,testdata[[#This Row],[tp]]*testdata[[#This Row],[volume]],0)</f>
        <v>11367793530.719999</v>
      </c>
      <c r="K412" s="1">
        <f>IF(testdata[[#This Row],[updown]]=-1,testdata[[#This Row],[tp]]*testdata[[#This Row],[volume]],0)</f>
        <v>0</v>
      </c>
      <c r="L412" s="10">
        <f t="shared" ref="L412:M412" si="396">SUM(J399:J412)</f>
        <v>119017521323.25333</v>
      </c>
      <c r="M412" s="10">
        <f t="shared" si="396"/>
        <v>106728210667.70667</v>
      </c>
      <c r="N412" s="12">
        <f>testdata[[#This Row],[14umf]]/testdata[[#This Row],[14dmf]]</f>
        <v>1.115145851117179</v>
      </c>
      <c r="O412" s="14">
        <f>100-(100/(1+testdata[[#This Row],[mfratio]]))</f>
        <v>52.721936434226535</v>
      </c>
      <c r="P412"/>
    </row>
    <row r="413" spans="1:16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(testdata[[#This Row],[high]]+testdata[[#This Row],[low]]+testdata[[#This Row],[close]])/3</f>
        <v>278.23999999999995</v>
      </c>
      <c r="I413" s="9">
        <f>IF(testdata[[#This Row],[tp]]&gt;H412,1,IF(testdata[[#This Row],[tp]]&lt;H412,-1,0))</f>
        <v>1</v>
      </c>
      <c r="J413" s="1">
        <f>IF(testdata[[#This Row],[updown]]=1,testdata[[#This Row],[tp]]*testdata[[#This Row],[volume]],0)</f>
        <v>19270368179.199997</v>
      </c>
      <c r="K413" s="1">
        <f>IF(testdata[[#This Row],[updown]]=-1,testdata[[#This Row],[tp]]*testdata[[#This Row],[volume]],0)</f>
        <v>0</v>
      </c>
      <c r="L413" s="10">
        <f t="shared" ref="L413:M413" si="397">SUM(J400:J413)</f>
        <v>138287889502.45331</v>
      </c>
      <c r="M413" s="10">
        <f t="shared" si="397"/>
        <v>91593124742.039993</v>
      </c>
      <c r="N413" s="12">
        <f>testdata[[#This Row],[14umf]]/testdata[[#This Row],[14dmf]]</f>
        <v>1.5098064389868016</v>
      </c>
      <c r="O413" s="14">
        <f>100-(100/(1+testdata[[#This Row],[mfratio]]))</f>
        <v>60.156289964588034</v>
      </c>
      <c r="P413"/>
    </row>
    <row r="414" spans="1:16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(testdata[[#This Row],[high]]+testdata[[#This Row],[low]]+testdata[[#This Row],[close]])/3</f>
        <v>277.96333333333337</v>
      </c>
      <c r="I414" s="9">
        <f>IF(testdata[[#This Row],[tp]]&gt;H413,1,IF(testdata[[#This Row],[tp]]&lt;H413,-1,0))</f>
        <v>-1</v>
      </c>
      <c r="J414" s="1">
        <f>IF(testdata[[#This Row],[updown]]=1,testdata[[#This Row],[tp]]*testdata[[#This Row],[volume]],0)</f>
        <v>0</v>
      </c>
      <c r="K414" s="1">
        <f>IF(testdata[[#This Row],[updown]]=-1,testdata[[#This Row],[tp]]*testdata[[#This Row],[volume]],0)</f>
        <v>12875730802.106668</v>
      </c>
      <c r="L414" s="10">
        <f t="shared" ref="L414:M414" si="398">SUM(J401:J414)</f>
        <v>120441258247.09334</v>
      </c>
      <c r="M414" s="10">
        <f t="shared" si="398"/>
        <v>104468855544.14667</v>
      </c>
      <c r="N414" s="12">
        <f>testdata[[#This Row],[14umf]]/testdata[[#This Row],[14dmf]]</f>
        <v>1.1528915256106833</v>
      </c>
      <c r="O414" s="14">
        <f>100-(100/(1+testdata[[#This Row],[mfratio]]))</f>
        <v>53.55084136362408</v>
      </c>
      <c r="P414"/>
    </row>
    <row r="415" spans="1:16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(testdata[[#This Row],[high]]+testdata[[#This Row],[low]]+testdata[[#This Row],[close]])/3</f>
        <v>277.84666666666664</v>
      </c>
      <c r="I415" s="9">
        <f>IF(testdata[[#This Row],[tp]]&gt;H414,1,IF(testdata[[#This Row],[tp]]&lt;H414,-1,0))</f>
        <v>-1</v>
      </c>
      <c r="J415" s="1">
        <f>IF(testdata[[#This Row],[updown]]=1,testdata[[#This Row],[tp]]*testdata[[#This Row],[volume]],0)</f>
        <v>0</v>
      </c>
      <c r="K415" s="1">
        <f>IF(testdata[[#This Row],[updown]]=-1,testdata[[#This Row],[tp]]*testdata[[#This Row],[volume]],0)</f>
        <v>14075030853.306665</v>
      </c>
      <c r="L415" s="10">
        <f t="shared" ref="L415:M415" si="399">SUM(J402:J415)</f>
        <v>105167057712.82668</v>
      </c>
      <c r="M415" s="10">
        <f t="shared" si="399"/>
        <v>118543886397.45334</v>
      </c>
      <c r="N415" s="12">
        <f>testdata[[#This Row],[14umf]]/testdata[[#This Row],[14dmf]]</f>
        <v>0.88715716102155706</v>
      </c>
      <c r="O415" s="14">
        <f>100-(100/(1+testdata[[#This Row],[mfratio]]))</f>
        <v>47.010242673234522</v>
      </c>
      <c r="P415"/>
    </row>
    <row r="416" spans="1:16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(testdata[[#This Row],[high]]+testdata[[#This Row],[low]]+testdata[[#This Row],[close]])/3</f>
        <v>278.95333333333332</v>
      </c>
      <c r="I416" s="9">
        <f>IF(testdata[[#This Row],[tp]]&gt;H415,1,IF(testdata[[#This Row],[tp]]&lt;H415,-1,0))</f>
        <v>1</v>
      </c>
      <c r="J416" s="1">
        <f>IF(testdata[[#This Row],[updown]]=1,testdata[[#This Row],[tp]]*testdata[[#This Row],[volume]],0)</f>
        <v>16509748146.879999</v>
      </c>
      <c r="K416" s="1">
        <f>IF(testdata[[#This Row],[updown]]=-1,testdata[[#This Row],[tp]]*testdata[[#This Row],[volume]],0)</f>
        <v>0</v>
      </c>
      <c r="L416" s="10">
        <f t="shared" ref="L416:M416" si="400">SUM(J403:J416)</f>
        <v>110475966199.81334</v>
      </c>
      <c r="M416" s="10">
        <f t="shared" si="400"/>
        <v>118543886397.45334</v>
      </c>
      <c r="N416" s="12">
        <f>testdata[[#This Row],[14umf]]/testdata[[#This Row],[14dmf]]</f>
        <v>0.93194149067637344</v>
      </c>
      <c r="O416" s="14">
        <f>100-(100/(1+testdata[[#This Row],[mfratio]]))</f>
        <v>48.238598072144534</v>
      </c>
      <c r="P416"/>
    </row>
    <row r="417" spans="1:16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(testdata[[#This Row],[high]]+testdata[[#This Row],[low]]+testdata[[#This Row],[close]])/3</f>
        <v>281.15333333333336</v>
      </c>
      <c r="I417" s="9">
        <f>IF(testdata[[#This Row],[tp]]&gt;H416,1,IF(testdata[[#This Row],[tp]]&lt;H416,-1,0))</f>
        <v>1</v>
      </c>
      <c r="J417" s="1">
        <f>IF(testdata[[#This Row],[updown]]=1,testdata[[#This Row],[tp]]*testdata[[#This Row],[volume]],0)</f>
        <v>16519824248.026669</v>
      </c>
      <c r="K417" s="1">
        <f>IF(testdata[[#This Row],[updown]]=-1,testdata[[#This Row],[tp]]*testdata[[#This Row],[volume]],0)</f>
        <v>0</v>
      </c>
      <c r="L417" s="10">
        <f t="shared" ref="L417:M417" si="401">SUM(J404:J417)</f>
        <v>114658379304.64001</v>
      </c>
      <c r="M417" s="10">
        <f t="shared" si="401"/>
        <v>118543886397.45334</v>
      </c>
      <c r="N417" s="12">
        <f>testdata[[#This Row],[14umf]]/testdata[[#This Row],[14dmf]]</f>
        <v>0.96722304953132698</v>
      </c>
      <c r="O417" s="14">
        <f>100-(100/(1+testdata[[#This Row],[mfratio]]))</f>
        <v>49.166923382773454</v>
      </c>
      <c r="P417"/>
    </row>
    <row r="418" spans="1:16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(testdata[[#This Row],[high]]+testdata[[#This Row],[low]]+testdata[[#This Row],[close]])/3</f>
        <v>281.60000000000002</v>
      </c>
      <c r="I418" s="9">
        <f>IF(testdata[[#This Row],[tp]]&gt;H417,1,IF(testdata[[#This Row],[tp]]&lt;H417,-1,0))</f>
        <v>1</v>
      </c>
      <c r="J418" s="1">
        <f>IF(testdata[[#This Row],[updown]]=1,testdata[[#This Row],[tp]]*testdata[[#This Row],[volume]],0)</f>
        <v>13609560166.400002</v>
      </c>
      <c r="K418" s="1">
        <f>IF(testdata[[#This Row],[updown]]=-1,testdata[[#This Row],[tp]]*testdata[[#This Row],[volume]],0)</f>
        <v>0</v>
      </c>
      <c r="L418" s="10">
        <f t="shared" ref="L418:M418" si="402">SUM(J405:J418)</f>
        <v>128267939471.04001</v>
      </c>
      <c r="M418" s="10">
        <f t="shared" si="402"/>
        <v>106522904186.45334</v>
      </c>
      <c r="N418" s="12">
        <f>testdata[[#This Row],[14umf]]/testdata[[#This Row],[14dmf]]</f>
        <v>1.2041348332610708</v>
      </c>
      <c r="O418" s="14">
        <f>100-(100/(1+testdata[[#This Row],[mfratio]]))</f>
        <v>54.630724722022748</v>
      </c>
      <c r="P418"/>
    </row>
    <row r="419" spans="1:16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(testdata[[#This Row],[high]]+testdata[[#This Row],[low]]+testdata[[#This Row],[close]])/3</f>
        <v>282.68666666666667</v>
      </c>
      <c r="I419" s="9">
        <f>IF(testdata[[#This Row],[tp]]&gt;H418,1,IF(testdata[[#This Row],[tp]]&lt;H418,-1,0))</f>
        <v>1</v>
      </c>
      <c r="J419" s="1">
        <f>IF(testdata[[#This Row],[updown]]=1,testdata[[#This Row],[tp]]*testdata[[#This Row],[volume]],0)</f>
        <v>17894285364.853333</v>
      </c>
      <c r="K419" s="1">
        <f>IF(testdata[[#This Row],[updown]]=-1,testdata[[#This Row],[tp]]*testdata[[#This Row],[volume]],0)</f>
        <v>0</v>
      </c>
      <c r="L419" s="10">
        <f t="shared" ref="L419:M419" si="403">SUM(J406:J419)</f>
        <v>146162224835.89334</v>
      </c>
      <c r="M419" s="10">
        <f t="shared" si="403"/>
        <v>96332183225.040009</v>
      </c>
      <c r="N419" s="12">
        <f>testdata[[#This Row],[14umf]]/testdata[[#This Row],[14dmf]]</f>
        <v>1.5172730435730519</v>
      </c>
      <c r="O419" s="14">
        <f>100-(100/(1+testdata[[#This Row],[mfratio]]))</f>
        <v>60.274472308312404</v>
      </c>
      <c r="P419"/>
    </row>
    <row r="420" spans="1:16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(testdata[[#This Row],[high]]+testdata[[#This Row],[low]]+testdata[[#This Row],[close]])/3</f>
        <v>282.09999999999997</v>
      </c>
      <c r="I420" s="9">
        <f>IF(testdata[[#This Row],[tp]]&gt;H419,1,IF(testdata[[#This Row],[tp]]&lt;H419,-1,0))</f>
        <v>-1</v>
      </c>
      <c r="J420" s="1">
        <f>IF(testdata[[#This Row],[updown]]=1,testdata[[#This Row],[tp]]*testdata[[#This Row],[volume]],0)</f>
        <v>0</v>
      </c>
      <c r="K420" s="1">
        <f>IF(testdata[[#This Row],[updown]]=-1,testdata[[#This Row],[tp]]*testdata[[#This Row],[volume]],0)</f>
        <v>17782796376.799999</v>
      </c>
      <c r="L420" s="10">
        <f t="shared" ref="L420:M420" si="404">SUM(J407:J420)</f>
        <v>146162224835.89334</v>
      </c>
      <c r="M420" s="10">
        <f t="shared" si="404"/>
        <v>92287737190.399994</v>
      </c>
      <c r="N420" s="12">
        <f>testdata[[#This Row],[14umf]]/testdata[[#This Row],[14dmf]]</f>
        <v>1.5837664817194965</v>
      </c>
      <c r="O420" s="14">
        <f>100-(100/(1+testdata[[#This Row],[mfratio]]))</f>
        <v>61.29681195746064</v>
      </c>
      <c r="P420"/>
    </row>
    <row r="421" spans="1:16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(testdata[[#This Row],[high]]+testdata[[#This Row],[low]]+testdata[[#This Row],[close]])/3</f>
        <v>281.81333333333333</v>
      </c>
      <c r="I421" s="9">
        <f>IF(testdata[[#This Row],[tp]]&gt;H420,1,IF(testdata[[#This Row],[tp]]&lt;H420,-1,0))</f>
        <v>-1</v>
      </c>
      <c r="J421" s="1">
        <f>IF(testdata[[#This Row],[updown]]=1,testdata[[#This Row],[tp]]*testdata[[#This Row],[volume]],0)</f>
        <v>0</v>
      </c>
      <c r="K421" s="1">
        <f>IF(testdata[[#This Row],[updown]]=-1,testdata[[#This Row],[tp]]*testdata[[#This Row],[volume]],0)</f>
        <v>19189668613.119999</v>
      </c>
      <c r="L421" s="10">
        <f t="shared" ref="L421:M421" si="405">SUM(J408:J421)</f>
        <v>146162224835.89334</v>
      </c>
      <c r="M421" s="10">
        <f t="shared" si="405"/>
        <v>92896274237.759995</v>
      </c>
      <c r="N421" s="12">
        <f>testdata[[#This Row],[14umf]]/testdata[[#This Row],[14dmf]]</f>
        <v>1.5733916783551916</v>
      </c>
      <c r="O421" s="14">
        <f>100-(100/(1+testdata[[#This Row],[mfratio]]))</f>
        <v>61.140777425721694</v>
      </c>
      <c r="P421"/>
    </row>
    <row r="422" spans="1:16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(testdata[[#This Row],[high]]+testdata[[#This Row],[low]]+testdata[[#This Row],[close]])/3</f>
        <v>281.26333333333332</v>
      </c>
      <c r="I422" s="9">
        <f>IF(testdata[[#This Row],[tp]]&gt;H421,1,IF(testdata[[#This Row],[tp]]&lt;H421,-1,0))</f>
        <v>-1</v>
      </c>
      <c r="J422" s="1">
        <f>IF(testdata[[#This Row],[updown]]=1,testdata[[#This Row],[tp]]*testdata[[#This Row],[volume]],0)</f>
        <v>0</v>
      </c>
      <c r="K422" s="1">
        <f>IF(testdata[[#This Row],[updown]]=-1,testdata[[#This Row],[tp]]*testdata[[#This Row],[volume]],0)</f>
        <v>16677438471.639999</v>
      </c>
      <c r="L422" s="10">
        <f t="shared" ref="L422:M422" si="406">SUM(J409:J422)</f>
        <v>133732263196.10666</v>
      </c>
      <c r="M422" s="10">
        <f t="shared" si="406"/>
        <v>109573712709.39999</v>
      </c>
      <c r="N422" s="12">
        <f>testdata[[#This Row],[14umf]]/testdata[[#This Row],[14dmf]]</f>
        <v>1.2204776117313598</v>
      </c>
      <c r="O422" s="14">
        <f>100-(100/(1+testdata[[#This Row],[mfratio]]))</f>
        <v>54.964643880364278</v>
      </c>
      <c r="P422"/>
    </row>
    <row r="423" spans="1:16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(testdata[[#This Row],[high]]+testdata[[#This Row],[low]]+testdata[[#This Row],[close]])/3</f>
        <v>280.56666666666666</v>
      </c>
      <c r="I423" s="9">
        <f>IF(testdata[[#This Row],[tp]]&gt;H422,1,IF(testdata[[#This Row],[tp]]&lt;H422,-1,0))</f>
        <v>-1</v>
      </c>
      <c r="J423" s="1">
        <f>IF(testdata[[#This Row],[updown]]=1,testdata[[#This Row],[tp]]*testdata[[#This Row],[volume]],0)</f>
        <v>0</v>
      </c>
      <c r="K423" s="1">
        <f>IF(testdata[[#This Row],[updown]]=-1,testdata[[#This Row],[tp]]*testdata[[#This Row],[volume]],0)</f>
        <v>20927882905.333332</v>
      </c>
      <c r="L423" s="10">
        <f t="shared" ref="L423:M423" si="407">SUM(J410:J423)</f>
        <v>133732263196.10666</v>
      </c>
      <c r="M423" s="10">
        <f t="shared" si="407"/>
        <v>101528548022.30666</v>
      </c>
      <c r="N423" s="12">
        <f>testdata[[#This Row],[14umf]]/testdata[[#This Row],[14dmf]]</f>
        <v>1.3171887690812301</v>
      </c>
      <c r="O423" s="14">
        <f>100-(100/(1+testdata[[#This Row],[mfratio]]))</f>
        <v>56.844258295084778</v>
      </c>
      <c r="P423"/>
    </row>
    <row r="424" spans="1:16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(testdata[[#This Row],[high]]+testdata[[#This Row],[low]]+testdata[[#This Row],[close]])/3</f>
        <v>279.95333333333332</v>
      </c>
      <c r="I424" s="9">
        <f>IF(testdata[[#This Row],[tp]]&gt;H423,1,IF(testdata[[#This Row],[tp]]&lt;H423,-1,0))</f>
        <v>-1</v>
      </c>
      <c r="J424" s="1">
        <f>IF(testdata[[#This Row],[updown]]=1,testdata[[#This Row],[tp]]*testdata[[#This Row],[volume]],0)</f>
        <v>0</v>
      </c>
      <c r="K424" s="1">
        <f>IF(testdata[[#This Row],[updown]]=-1,testdata[[#This Row],[tp]]*testdata[[#This Row],[volume]],0)</f>
        <v>18996441718.613331</v>
      </c>
      <c r="L424" s="10">
        <f t="shared" ref="L424:M424" si="408">SUM(J411:J424)</f>
        <v>113850747276.07999</v>
      </c>
      <c r="M424" s="10">
        <f t="shared" si="408"/>
        <v>120524989740.91998</v>
      </c>
      <c r="N424" s="12">
        <f>testdata[[#This Row],[14umf]]/testdata[[#This Row],[14dmf]]</f>
        <v>0.94462357989669266</v>
      </c>
      <c r="O424" s="14">
        <f>100-(100/(1+testdata[[#This Row],[mfratio]]))</f>
        <v>48.576166084897281</v>
      </c>
      <c r="P424"/>
    </row>
    <row r="425" spans="1:16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(testdata[[#This Row],[high]]+testdata[[#This Row],[low]]+testdata[[#This Row],[close]])/3</f>
        <v>279.42</v>
      </c>
      <c r="I425" s="9">
        <f>IF(testdata[[#This Row],[tp]]&gt;H424,1,IF(testdata[[#This Row],[tp]]&lt;H424,-1,0))</f>
        <v>-1</v>
      </c>
      <c r="J425" s="1">
        <f>IF(testdata[[#This Row],[updown]]=1,testdata[[#This Row],[tp]]*testdata[[#This Row],[volume]],0)</f>
        <v>0</v>
      </c>
      <c r="K425" s="1">
        <f>IF(testdata[[#This Row],[updown]]=-1,testdata[[#This Row],[tp]]*testdata[[#This Row],[volume]],0)</f>
        <v>21150844433.760002</v>
      </c>
      <c r="L425" s="10">
        <f t="shared" ref="L425:M425" si="409">SUM(J412:J425)</f>
        <v>95171579636.079987</v>
      </c>
      <c r="M425" s="10">
        <f t="shared" si="409"/>
        <v>141675834174.67999</v>
      </c>
      <c r="N425" s="12">
        <f>testdata[[#This Row],[14umf]]/testdata[[#This Row],[14dmf]]</f>
        <v>0.67175591511773047</v>
      </c>
      <c r="O425" s="14">
        <f>100-(100/(1+testdata[[#This Row],[mfratio]]))</f>
        <v>40.18265519762933</v>
      </c>
      <c r="P425"/>
    </row>
    <row r="426" spans="1:16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(testdata[[#This Row],[high]]+testdata[[#This Row],[low]]+testdata[[#This Row],[close]])/3</f>
        <v>280.07</v>
      </c>
      <c r="I426" s="9">
        <f>IF(testdata[[#This Row],[tp]]&gt;H425,1,IF(testdata[[#This Row],[tp]]&lt;H425,-1,0))</f>
        <v>1</v>
      </c>
      <c r="J426" s="1">
        <f>IF(testdata[[#This Row],[updown]]=1,testdata[[#This Row],[tp]]*testdata[[#This Row],[volume]],0)</f>
        <v>14477742531</v>
      </c>
      <c r="K426" s="1">
        <f>IF(testdata[[#This Row],[updown]]=-1,testdata[[#This Row],[tp]]*testdata[[#This Row],[volume]],0)</f>
        <v>0</v>
      </c>
      <c r="L426" s="10">
        <f t="shared" ref="L426:M426" si="410">SUM(J413:J426)</f>
        <v>98281528636.359985</v>
      </c>
      <c r="M426" s="10">
        <f t="shared" si="410"/>
        <v>141675834174.67999</v>
      </c>
      <c r="N426" s="12">
        <f>testdata[[#This Row],[14umf]]/testdata[[#This Row],[14dmf]]</f>
        <v>0.69370707579659097</v>
      </c>
      <c r="O426" s="14">
        <f>100-(100/(1+testdata[[#This Row],[mfratio]]))</f>
        <v>40.95791330802134</v>
      </c>
      <c r="P426"/>
    </row>
    <row r="427" spans="1:16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(testdata[[#This Row],[high]]+testdata[[#This Row],[low]]+testdata[[#This Row],[close]])/3</f>
        <v>280.25333333333333</v>
      </c>
      <c r="I427" s="9">
        <f>IF(testdata[[#This Row],[tp]]&gt;H426,1,IF(testdata[[#This Row],[tp]]&lt;H426,-1,0))</f>
        <v>1</v>
      </c>
      <c r="J427" s="1">
        <f>IF(testdata[[#This Row],[updown]]=1,testdata[[#This Row],[tp]]*testdata[[#This Row],[volume]],0)</f>
        <v>14579429708.746666</v>
      </c>
      <c r="K427" s="1">
        <f>IF(testdata[[#This Row],[updown]]=-1,testdata[[#This Row],[tp]]*testdata[[#This Row],[volume]],0)</f>
        <v>0</v>
      </c>
      <c r="L427" s="10">
        <f t="shared" ref="L427:M427" si="411">SUM(J414:J427)</f>
        <v>93590590165.906677</v>
      </c>
      <c r="M427" s="10">
        <f t="shared" si="411"/>
        <v>141675834174.67999</v>
      </c>
      <c r="N427" s="12">
        <f>testdata[[#This Row],[14umf]]/testdata[[#This Row],[14dmf]]</f>
        <v>0.6605967115783038</v>
      </c>
      <c r="O427" s="14">
        <f>100-(100/(1+testdata[[#This Row],[mfratio]]))</f>
        <v>39.780682869740467</v>
      </c>
      <c r="P427"/>
    </row>
    <row r="428" spans="1:16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(testdata[[#This Row],[high]]+testdata[[#This Row],[low]]+testdata[[#This Row],[close]])/3</f>
        <v>280.76</v>
      </c>
      <c r="I428" s="9">
        <f>IF(testdata[[#This Row],[tp]]&gt;H427,1,IF(testdata[[#This Row],[tp]]&lt;H427,-1,0))</f>
        <v>1</v>
      </c>
      <c r="J428" s="1">
        <f>IF(testdata[[#This Row],[updown]]=1,testdata[[#This Row],[tp]]*testdata[[#This Row],[volume]],0)</f>
        <v>17288239477.759998</v>
      </c>
      <c r="K428" s="1">
        <f>IF(testdata[[#This Row],[updown]]=-1,testdata[[#This Row],[tp]]*testdata[[#This Row],[volume]],0)</f>
        <v>0</v>
      </c>
      <c r="L428" s="10">
        <f t="shared" ref="L428:M428" si="412">SUM(J415:J428)</f>
        <v>110878829643.66667</v>
      </c>
      <c r="M428" s="10">
        <f t="shared" si="412"/>
        <v>128800103372.57333</v>
      </c>
      <c r="N428" s="12">
        <f>testdata[[#This Row],[14umf]]/testdata[[#This Row],[14dmf]]</f>
        <v>0.86085978768924798</v>
      </c>
      <c r="O428" s="14">
        <f>100-(100/(1+testdata[[#This Row],[mfratio]]))</f>
        <v>46.261399885384932</v>
      </c>
      <c r="P428"/>
    </row>
    <row r="429" spans="1:16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(testdata[[#This Row],[high]]+testdata[[#This Row],[low]]+testdata[[#This Row],[close]])/3</f>
        <v>282.28666666666669</v>
      </c>
      <c r="I429" s="9">
        <f>IF(testdata[[#This Row],[tp]]&gt;H428,1,IF(testdata[[#This Row],[tp]]&lt;H428,-1,0))</f>
        <v>1</v>
      </c>
      <c r="J429" s="1">
        <f>IF(testdata[[#This Row],[updown]]=1,testdata[[#This Row],[tp]]*testdata[[#This Row],[volume]],0)</f>
        <v>14831603428.693335</v>
      </c>
      <c r="K429" s="1">
        <f>IF(testdata[[#This Row],[updown]]=-1,testdata[[#This Row],[tp]]*testdata[[#This Row],[volume]],0)</f>
        <v>0</v>
      </c>
      <c r="L429" s="10">
        <f t="shared" ref="L429:M429" si="413">SUM(J416:J429)</f>
        <v>125710433072.36</v>
      </c>
      <c r="M429" s="10">
        <f t="shared" si="413"/>
        <v>114725072519.26666</v>
      </c>
      <c r="N429" s="12">
        <f>testdata[[#This Row],[14umf]]/testdata[[#This Row],[14dmf]]</f>
        <v>1.0957537904475805</v>
      </c>
      <c r="O429" s="14">
        <f>100-(100/(1+testdata[[#This Row],[mfratio]]))</f>
        <v>52.284471365005402</v>
      </c>
      <c r="P429"/>
    </row>
    <row r="430" spans="1:16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(testdata[[#This Row],[high]]+testdata[[#This Row],[low]]+testdata[[#This Row],[close]])/3</f>
        <v>282.38000000000005</v>
      </c>
      <c r="I430" s="9">
        <f>IF(testdata[[#This Row],[tp]]&gt;H429,1,IF(testdata[[#This Row],[tp]]&lt;H429,-1,0))</f>
        <v>1</v>
      </c>
      <c r="J430" s="1">
        <f>IF(testdata[[#This Row],[updown]]=1,testdata[[#This Row],[tp]]*testdata[[#This Row],[volume]],0)</f>
        <v>16012645927.600002</v>
      </c>
      <c r="K430" s="1">
        <f>IF(testdata[[#This Row],[updown]]=-1,testdata[[#This Row],[tp]]*testdata[[#This Row],[volume]],0)</f>
        <v>0</v>
      </c>
      <c r="L430" s="10">
        <f t="shared" ref="L430:M430" si="414">SUM(J417:J430)</f>
        <v>125213330853.08</v>
      </c>
      <c r="M430" s="10">
        <f t="shared" si="414"/>
        <v>114725072519.26666</v>
      </c>
      <c r="N430" s="12">
        <f>testdata[[#This Row],[14umf]]/testdata[[#This Row],[14dmf]]</f>
        <v>1.0914208036961752</v>
      </c>
      <c r="O430" s="14">
        <f>100-(100/(1+testdata[[#This Row],[mfratio]]))</f>
        <v>52.185614763289315</v>
      </c>
      <c r="P430"/>
    </row>
    <row r="431" spans="1:16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(testdata[[#This Row],[high]]+testdata[[#This Row],[low]]+testdata[[#This Row],[close]])/3</f>
        <v>281.43333333333334</v>
      </c>
      <c r="I431" s="9">
        <f>IF(testdata[[#This Row],[tp]]&gt;H430,1,IF(testdata[[#This Row],[tp]]&lt;H430,-1,0))</f>
        <v>-1</v>
      </c>
      <c r="J431" s="1">
        <f>IF(testdata[[#This Row],[updown]]=1,testdata[[#This Row],[tp]]*testdata[[#This Row],[volume]],0)</f>
        <v>0</v>
      </c>
      <c r="K431" s="1">
        <f>IF(testdata[[#This Row],[updown]]=-1,testdata[[#This Row],[tp]]*testdata[[#This Row],[volume]],0)</f>
        <v>19773179537.333332</v>
      </c>
      <c r="L431" s="10">
        <f t="shared" ref="L431:M431" si="415">SUM(J418:J431)</f>
        <v>108693506605.05333</v>
      </c>
      <c r="M431" s="10">
        <f t="shared" si="415"/>
        <v>134498252056.59999</v>
      </c>
      <c r="N431" s="12">
        <f>testdata[[#This Row],[14umf]]/testdata[[#This Row],[14dmf]]</f>
        <v>0.80814066311666699</v>
      </c>
      <c r="O431" s="14">
        <f>100-(100/(1+testdata[[#This Row],[mfratio]]))</f>
        <v>44.694568271236491</v>
      </c>
      <c r="P431"/>
    </row>
    <row r="432" spans="1:16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(testdata[[#This Row],[high]]+testdata[[#This Row],[low]]+testdata[[#This Row],[close]])/3</f>
        <v>282.34666666666664</v>
      </c>
      <c r="I432" s="9">
        <f>IF(testdata[[#This Row],[tp]]&gt;H431,1,IF(testdata[[#This Row],[tp]]&lt;H431,-1,0))</f>
        <v>1</v>
      </c>
      <c r="J432" s="1">
        <f>IF(testdata[[#This Row],[updown]]=1,testdata[[#This Row],[tp]]*testdata[[#This Row],[volume]],0)</f>
        <v>18002085780.053329</v>
      </c>
      <c r="K432" s="1">
        <f>IF(testdata[[#This Row],[updown]]=-1,testdata[[#This Row],[tp]]*testdata[[#This Row],[volume]],0)</f>
        <v>0</v>
      </c>
      <c r="L432" s="10">
        <f t="shared" ref="L432:M432" si="416">SUM(J419:J432)</f>
        <v>113086032218.70667</v>
      </c>
      <c r="M432" s="10">
        <f t="shared" si="416"/>
        <v>134498252056.59999</v>
      </c>
      <c r="N432" s="12">
        <f>testdata[[#This Row],[14umf]]/testdata[[#This Row],[14dmf]]</f>
        <v>0.84079927054455272</v>
      </c>
      <c r="O432" s="14">
        <f>100-(100/(1+testdata[[#This Row],[mfratio]]))</f>
        <v>45.675771606310121</v>
      </c>
      <c r="P432"/>
    </row>
    <row r="433" spans="1:16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(testdata[[#This Row],[high]]+testdata[[#This Row],[low]]+testdata[[#This Row],[close]])/3</f>
        <v>282.89333333333332</v>
      </c>
      <c r="I433" s="9">
        <f>IF(testdata[[#This Row],[tp]]&gt;H432,1,IF(testdata[[#This Row],[tp]]&lt;H432,-1,0))</f>
        <v>1</v>
      </c>
      <c r="J433" s="1">
        <f>IF(testdata[[#This Row],[updown]]=1,testdata[[#This Row],[tp]]*testdata[[#This Row],[volume]],0)</f>
        <v>14294482449.706665</v>
      </c>
      <c r="K433" s="1">
        <f>IF(testdata[[#This Row],[updown]]=-1,testdata[[#This Row],[tp]]*testdata[[#This Row],[volume]],0)</f>
        <v>0</v>
      </c>
      <c r="L433" s="10">
        <f t="shared" ref="L433:M433" si="417">SUM(J420:J433)</f>
        <v>109486229303.56</v>
      </c>
      <c r="M433" s="10">
        <f t="shared" si="417"/>
        <v>134498252056.59999</v>
      </c>
      <c r="N433" s="12">
        <f>testdata[[#This Row],[14umf]]/testdata[[#This Row],[14dmf]]</f>
        <v>0.81403458877283885</v>
      </c>
      <c r="O433" s="14">
        <f>100-(100/(1+testdata[[#This Row],[mfratio]]))</f>
        <v>44.874259499292037</v>
      </c>
      <c r="P433"/>
    </row>
    <row r="434" spans="1:16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(testdata[[#This Row],[high]]+testdata[[#This Row],[low]]+testdata[[#This Row],[close]])/3</f>
        <v>284.51666666666665</v>
      </c>
      <c r="I434" s="9">
        <f>IF(testdata[[#This Row],[tp]]&gt;H433,1,IF(testdata[[#This Row],[tp]]&lt;H433,-1,0))</f>
        <v>1</v>
      </c>
      <c r="J434" s="1">
        <f>IF(testdata[[#This Row],[updown]]=1,testdata[[#This Row],[tp]]*testdata[[#This Row],[volume]],0)</f>
        <v>29397295364.533333</v>
      </c>
      <c r="K434" s="1">
        <f>IF(testdata[[#This Row],[updown]]=-1,testdata[[#This Row],[tp]]*testdata[[#This Row],[volume]],0)</f>
        <v>0</v>
      </c>
      <c r="L434" s="10">
        <f t="shared" ref="L434:M434" si="418">SUM(J421:J434)</f>
        <v>138883524668.09332</v>
      </c>
      <c r="M434" s="10">
        <f t="shared" si="418"/>
        <v>116715455679.79997</v>
      </c>
      <c r="N434" s="12">
        <f>testdata[[#This Row],[14umf]]/testdata[[#This Row],[14dmf]]</f>
        <v>1.1899325916964225</v>
      </c>
      <c r="O434" s="14">
        <f>100-(100/(1+testdata[[#This Row],[mfratio]]))</f>
        <v>54.336494018505192</v>
      </c>
      <c r="P434"/>
    </row>
    <row r="435" spans="1:16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(testdata[[#This Row],[high]]+testdata[[#This Row],[low]]+testdata[[#This Row],[close]])/3</f>
        <v>285.24</v>
      </c>
      <c r="I435" s="9">
        <f>IF(testdata[[#This Row],[tp]]&gt;H434,1,IF(testdata[[#This Row],[tp]]&lt;H434,-1,0))</f>
        <v>1</v>
      </c>
      <c r="J435" s="1">
        <f>IF(testdata[[#This Row],[updown]]=1,testdata[[#This Row],[tp]]*testdata[[#This Row],[volume]],0)</f>
        <v>30835742412.48</v>
      </c>
      <c r="K435" s="1">
        <f>IF(testdata[[#This Row],[updown]]=-1,testdata[[#This Row],[tp]]*testdata[[#This Row],[volume]],0)</f>
        <v>0</v>
      </c>
      <c r="L435" s="10">
        <f t="shared" ref="L435:M435" si="419">SUM(J422:J435)</f>
        <v>169719267080.57333</v>
      </c>
      <c r="M435" s="10">
        <f t="shared" si="419"/>
        <v>97525787066.679977</v>
      </c>
      <c r="N435" s="12">
        <f>testdata[[#This Row],[14umf]]/testdata[[#This Row],[14dmf]]</f>
        <v>1.7402501654719638</v>
      </c>
      <c r="O435" s="14">
        <f>100-(100/(1+testdata[[#This Row],[mfratio]]))</f>
        <v>63.506981493867869</v>
      </c>
      <c r="P435"/>
    </row>
    <row r="436" spans="1:16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(testdata[[#This Row],[high]]+testdata[[#This Row],[low]]+testdata[[#This Row],[close]])/3</f>
        <v>283.8966666666667</v>
      </c>
      <c r="I436" s="9">
        <f>IF(testdata[[#This Row],[tp]]&gt;H435,1,IF(testdata[[#This Row],[tp]]&lt;H435,-1,0))</f>
        <v>-1</v>
      </c>
      <c r="J436" s="1">
        <f>IF(testdata[[#This Row],[updown]]=1,testdata[[#This Row],[tp]]*testdata[[#This Row],[volume]],0)</f>
        <v>0</v>
      </c>
      <c r="K436" s="1">
        <f>IF(testdata[[#This Row],[updown]]=-1,testdata[[#This Row],[tp]]*testdata[[#This Row],[volume]],0)</f>
        <v>15540151501.466669</v>
      </c>
      <c r="L436" s="10">
        <f t="shared" ref="L436:M436" si="420">SUM(J423:J436)</f>
        <v>169719267080.57333</v>
      </c>
      <c r="M436" s="10">
        <f t="shared" si="420"/>
        <v>96388500096.506668</v>
      </c>
      <c r="N436" s="12">
        <f>testdata[[#This Row],[14umf]]/testdata[[#This Row],[14dmf]]</f>
        <v>1.7607833601585874</v>
      </c>
      <c r="O436" s="14">
        <f>100-(100/(1+testdata[[#This Row],[mfratio]]))</f>
        <v>63.778396580072219</v>
      </c>
      <c r="P436"/>
    </row>
    <row r="437" spans="1:16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(testdata[[#This Row],[high]]+testdata[[#This Row],[low]]+testdata[[#This Row],[close]])/3</f>
        <v>283.8966666666667</v>
      </c>
      <c r="I437" s="9">
        <f>IF(testdata[[#This Row],[tp]]&gt;H436,1,IF(testdata[[#This Row],[tp]]&lt;H436,-1,0))</f>
        <v>0</v>
      </c>
      <c r="J437" s="1">
        <f>IF(testdata[[#This Row],[updown]]=1,testdata[[#This Row],[tp]]*testdata[[#This Row],[volume]],0)</f>
        <v>0</v>
      </c>
      <c r="K437" s="1">
        <f>IF(testdata[[#This Row],[updown]]=-1,testdata[[#This Row],[tp]]*testdata[[#This Row],[volume]],0)</f>
        <v>0</v>
      </c>
      <c r="L437" s="10">
        <f t="shared" ref="L437:M437" si="421">SUM(J424:J437)</f>
        <v>169719267080.57333</v>
      </c>
      <c r="M437" s="10">
        <f t="shared" si="421"/>
        <v>75460617191.17334</v>
      </c>
      <c r="N437" s="12">
        <f>testdata[[#This Row],[14umf]]/testdata[[#This Row],[14dmf]]</f>
        <v>2.2491105082085845</v>
      </c>
      <c r="O437" s="14">
        <f>100-(100/(1+testdata[[#This Row],[mfratio]]))</f>
        <v>69.222345701274548</v>
      </c>
      <c r="P437"/>
    </row>
    <row r="438" spans="1:16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(testdata[[#This Row],[high]]+testdata[[#This Row],[low]]+testdata[[#This Row],[close]])/3</f>
        <v>283.45333333333332</v>
      </c>
      <c r="I438" s="9">
        <f>IF(testdata[[#This Row],[tp]]&gt;H437,1,IF(testdata[[#This Row],[tp]]&lt;H437,-1,0))</f>
        <v>-1</v>
      </c>
      <c r="J438" s="1">
        <f>IF(testdata[[#This Row],[updown]]=1,testdata[[#This Row],[tp]]*testdata[[#This Row],[volume]],0)</f>
        <v>0</v>
      </c>
      <c r="K438" s="1">
        <f>IF(testdata[[#This Row],[updown]]=-1,testdata[[#This Row],[tp]]*testdata[[#This Row],[volume]],0)</f>
        <v>23164947016.213333</v>
      </c>
      <c r="L438" s="10">
        <f t="shared" ref="L438:M438" si="422">SUM(J425:J438)</f>
        <v>169719267080.57333</v>
      </c>
      <c r="M438" s="10">
        <f t="shared" si="422"/>
        <v>79629122488.773346</v>
      </c>
      <c r="N438" s="12">
        <f>testdata[[#This Row],[14umf]]/testdata[[#This Row],[14dmf]]</f>
        <v>2.1313718119209653</v>
      </c>
      <c r="O438" s="14">
        <f>100-(100/(1+testdata[[#This Row],[mfratio]]))</f>
        <v>68.065114586742681</v>
      </c>
      <c r="P438"/>
    </row>
    <row r="439" spans="1:16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(testdata[[#This Row],[high]]+testdata[[#This Row],[low]]+testdata[[#This Row],[close]])/3</f>
        <v>283.83666666666664</v>
      </c>
      <c r="I439" s="9">
        <f>IF(testdata[[#This Row],[tp]]&gt;H438,1,IF(testdata[[#This Row],[tp]]&lt;H438,-1,0))</f>
        <v>1</v>
      </c>
      <c r="J439" s="1">
        <f>IF(testdata[[#This Row],[updown]]=1,testdata[[#This Row],[tp]]*testdata[[#This Row],[volume]],0)</f>
        <v>17235668227.653332</v>
      </c>
      <c r="K439" s="1">
        <f>IF(testdata[[#This Row],[updown]]=-1,testdata[[#This Row],[tp]]*testdata[[#This Row],[volume]],0)</f>
        <v>0</v>
      </c>
      <c r="L439" s="10">
        <f t="shared" ref="L439:M439" si="423">SUM(J426:J439)</f>
        <v>186954935308.22665</v>
      </c>
      <c r="M439" s="10">
        <f t="shared" si="423"/>
        <v>58478278055.013336</v>
      </c>
      <c r="N439" s="12">
        <f>testdata[[#This Row],[14umf]]/testdata[[#This Row],[14dmf]]</f>
        <v>3.1969979542206959</v>
      </c>
      <c r="O439" s="14">
        <f>100-(100/(1+testdata[[#This Row],[mfratio]]))</f>
        <v>76.17344561737626</v>
      </c>
      <c r="P439"/>
    </row>
    <row r="440" spans="1:16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(testdata[[#This Row],[high]]+testdata[[#This Row],[low]]+testdata[[#This Row],[close]])/3</f>
        <v>283.59333333333331</v>
      </c>
      <c r="I440" s="9">
        <f>IF(testdata[[#This Row],[tp]]&gt;H439,1,IF(testdata[[#This Row],[tp]]&lt;H439,-1,0))</f>
        <v>-1</v>
      </c>
      <c r="J440" s="1">
        <f>IF(testdata[[#This Row],[updown]]=1,testdata[[#This Row],[tp]]*testdata[[#This Row],[volume]],0)</f>
        <v>0</v>
      </c>
      <c r="K440" s="1">
        <f>IF(testdata[[#This Row],[updown]]=-1,testdata[[#This Row],[tp]]*testdata[[#This Row],[volume]],0)</f>
        <v>20372106330.986664</v>
      </c>
      <c r="L440" s="10">
        <f t="shared" ref="L440:M440" si="424">SUM(J427:J440)</f>
        <v>172477192777.22665</v>
      </c>
      <c r="M440" s="10">
        <f t="shared" si="424"/>
        <v>78850384386</v>
      </c>
      <c r="N440" s="12">
        <f>testdata[[#This Row],[14umf]]/testdata[[#This Row],[14dmf]]</f>
        <v>2.187398249485899</v>
      </c>
      <c r="O440" s="14">
        <f>100-(100/(1+testdata[[#This Row],[mfratio]]))</f>
        <v>68.626449482386093</v>
      </c>
      <c r="P440"/>
    </row>
    <row r="441" spans="1:16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(testdata[[#This Row],[high]]+testdata[[#This Row],[low]]+testdata[[#This Row],[close]])/3</f>
        <v>284.79333333333335</v>
      </c>
      <c r="I441" s="9">
        <f>IF(testdata[[#This Row],[tp]]&gt;H440,1,IF(testdata[[#This Row],[tp]]&lt;H440,-1,0))</f>
        <v>1</v>
      </c>
      <c r="J441" s="1">
        <f>IF(testdata[[#This Row],[updown]]=1,testdata[[#This Row],[tp]]*testdata[[#This Row],[volume]],0)</f>
        <v>18119631802.986668</v>
      </c>
      <c r="K441" s="1">
        <f>IF(testdata[[#This Row],[updown]]=-1,testdata[[#This Row],[tp]]*testdata[[#This Row],[volume]],0)</f>
        <v>0</v>
      </c>
      <c r="L441" s="10">
        <f t="shared" ref="L441:M441" si="425">SUM(J428:J441)</f>
        <v>176017394871.46664</v>
      </c>
      <c r="M441" s="10">
        <f t="shared" si="425"/>
        <v>78850384386</v>
      </c>
      <c r="N441" s="12">
        <f>testdata[[#This Row],[14umf]]/testdata[[#This Row],[14dmf]]</f>
        <v>2.2322959645928977</v>
      </c>
      <c r="O441" s="14">
        <f>100-(100/(1+testdata[[#This Row],[mfratio]]))</f>
        <v>69.062239010469199</v>
      </c>
      <c r="P441"/>
    </row>
    <row r="442" spans="1:16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(testdata[[#This Row],[high]]+testdata[[#This Row],[low]]+testdata[[#This Row],[close]])/3</f>
        <v>284.6033333333333</v>
      </c>
      <c r="I442" s="9">
        <f>IF(testdata[[#This Row],[tp]]&gt;H441,1,IF(testdata[[#This Row],[tp]]&lt;H441,-1,0))</f>
        <v>-1</v>
      </c>
      <c r="J442" s="1">
        <f>IF(testdata[[#This Row],[updown]]=1,testdata[[#This Row],[tp]]*testdata[[#This Row],[volume]],0)</f>
        <v>0</v>
      </c>
      <c r="K442" s="1">
        <f>IF(testdata[[#This Row],[updown]]=-1,testdata[[#This Row],[tp]]*testdata[[#This Row],[volume]],0)</f>
        <v>13784552981.946665</v>
      </c>
      <c r="L442" s="10">
        <f t="shared" ref="L442:M442" si="426">SUM(J429:J442)</f>
        <v>158729155393.70667</v>
      </c>
      <c r="M442" s="10">
        <f t="shared" si="426"/>
        <v>92634937367.946671</v>
      </c>
      <c r="N442" s="12">
        <f>testdata[[#This Row],[14umf]]/testdata[[#This Row],[14dmf]]</f>
        <v>1.7134912583060673</v>
      </c>
      <c r="O442" s="14">
        <f>100-(100/(1+testdata[[#This Row],[mfratio]]))</f>
        <v>63.147108105140418</v>
      </c>
      <c r="P442"/>
    </row>
    <row r="443" spans="1:16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(testdata[[#This Row],[high]]+testdata[[#This Row],[low]]+testdata[[#This Row],[close]])/3</f>
        <v>284.99333333333328</v>
      </c>
      <c r="I443" s="9">
        <f>IF(testdata[[#This Row],[tp]]&gt;H442,1,IF(testdata[[#This Row],[tp]]&lt;H442,-1,0))</f>
        <v>1</v>
      </c>
      <c r="J443" s="1">
        <f>IF(testdata[[#This Row],[updown]]=1,testdata[[#This Row],[tp]]*testdata[[#This Row],[volume]],0)</f>
        <v>18896351869.73333</v>
      </c>
      <c r="K443" s="1">
        <f>IF(testdata[[#This Row],[updown]]=-1,testdata[[#This Row],[tp]]*testdata[[#This Row],[volume]],0)</f>
        <v>0</v>
      </c>
      <c r="L443" s="10">
        <f t="shared" ref="L443:M443" si="427">SUM(J430:J443)</f>
        <v>162793903834.74667</v>
      </c>
      <c r="M443" s="10">
        <f t="shared" si="427"/>
        <v>92634937367.946671</v>
      </c>
      <c r="N443" s="12">
        <f>testdata[[#This Row],[14umf]]/testdata[[#This Row],[14dmf]]</f>
        <v>1.7573704744693468</v>
      </c>
      <c r="O443" s="14">
        <f>100-(100/(1+testdata[[#This Row],[mfratio]]))</f>
        <v>63.733563942202977</v>
      </c>
      <c r="P443"/>
    </row>
    <row r="444" spans="1:16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(testdata[[#This Row],[high]]+testdata[[#This Row],[low]]+testdata[[#This Row],[close]])/3</f>
        <v>282.42</v>
      </c>
      <c r="I444" s="9">
        <f>IF(testdata[[#This Row],[tp]]&gt;H443,1,IF(testdata[[#This Row],[tp]]&lt;H443,-1,0))</f>
        <v>-1</v>
      </c>
      <c r="J444" s="1">
        <f>IF(testdata[[#This Row],[updown]]=1,testdata[[#This Row],[tp]]*testdata[[#This Row],[volume]],0)</f>
        <v>0</v>
      </c>
      <c r="K444" s="1">
        <f>IF(testdata[[#This Row],[updown]]=-1,testdata[[#This Row],[tp]]*testdata[[#This Row],[volume]],0)</f>
        <v>32286753718.560001</v>
      </c>
      <c r="L444" s="10">
        <f t="shared" ref="L444:M444" si="428">SUM(J431:J444)</f>
        <v>146781257907.14667</v>
      </c>
      <c r="M444" s="10">
        <f t="shared" si="428"/>
        <v>124921691086.50667</v>
      </c>
      <c r="N444" s="12">
        <f>testdata[[#This Row],[14umf]]/testdata[[#This Row],[14dmf]]</f>
        <v>1.1749861583726282</v>
      </c>
      <c r="O444" s="14">
        <f>100-(100/(1+testdata[[#This Row],[mfratio]]))</f>
        <v>54.022695907719175</v>
      </c>
      <c r="P444"/>
    </row>
    <row r="445" spans="1:16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(testdata[[#This Row],[high]]+testdata[[#This Row],[low]]+testdata[[#This Row],[close]])/3</f>
        <v>281.10666666666663</v>
      </c>
      <c r="I445" s="9">
        <f>IF(testdata[[#This Row],[tp]]&gt;H444,1,IF(testdata[[#This Row],[tp]]&lt;H444,-1,0))</f>
        <v>-1</v>
      </c>
      <c r="J445" s="1">
        <f>IF(testdata[[#This Row],[updown]]=1,testdata[[#This Row],[tp]]*testdata[[#This Row],[volume]],0)</f>
        <v>0</v>
      </c>
      <c r="K445" s="1">
        <f>IF(testdata[[#This Row],[updown]]=-1,testdata[[#This Row],[tp]]*testdata[[#This Row],[volume]],0)</f>
        <v>30524907420.693329</v>
      </c>
      <c r="L445" s="10">
        <f t="shared" ref="L445:M445" si="429">SUM(J432:J445)</f>
        <v>146781257907.14667</v>
      </c>
      <c r="M445" s="10">
        <f t="shared" si="429"/>
        <v>135673418969.86665</v>
      </c>
      <c r="N445" s="12">
        <f>testdata[[#This Row],[14umf]]/testdata[[#This Row],[14dmf]]</f>
        <v>1.0818718878142748</v>
      </c>
      <c r="O445" s="14">
        <f>100-(100/(1+testdata[[#This Row],[mfratio]]))</f>
        <v>51.966304658165853</v>
      </c>
      <c r="P445"/>
    </row>
    <row r="446" spans="1:16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(testdata[[#This Row],[high]]+testdata[[#This Row],[low]]+testdata[[#This Row],[close]])/3</f>
        <v>280.20666666666665</v>
      </c>
      <c r="I446" s="9">
        <f>IF(testdata[[#This Row],[tp]]&gt;H445,1,IF(testdata[[#This Row],[tp]]&lt;H445,-1,0))</f>
        <v>-1</v>
      </c>
      <c r="J446" s="1">
        <f>IF(testdata[[#This Row],[updown]]=1,testdata[[#This Row],[tp]]*testdata[[#This Row],[volume]],0)</f>
        <v>0</v>
      </c>
      <c r="K446" s="1">
        <f>IF(testdata[[#This Row],[updown]]=-1,testdata[[#This Row],[tp]]*testdata[[#This Row],[volume]],0)</f>
        <v>25197770557.226665</v>
      </c>
      <c r="L446" s="10">
        <f t="shared" ref="L446:M446" si="430">SUM(J433:J446)</f>
        <v>128779172127.09332</v>
      </c>
      <c r="M446" s="10">
        <f t="shared" si="430"/>
        <v>160871189527.09332</v>
      </c>
      <c r="N446" s="12">
        <f>testdata[[#This Row],[14umf]]/testdata[[#This Row],[14dmf]]</f>
        <v>0.80051109527852915</v>
      </c>
      <c r="O446" s="14">
        <f>100-(100/(1+testdata[[#This Row],[mfratio]]))</f>
        <v>44.460214512296275</v>
      </c>
      <c r="P446"/>
    </row>
    <row r="447" spans="1:16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(testdata[[#This Row],[high]]+testdata[[#This Row],[low]]+testdata[[#This Row],[close]])/3</f>
        <v>280.69333333333338</v>
      </c>
      <c r="I447" s="9">
        <f>IF(testdata[[#This Row],[tp]]&gt;H446,1,IF(testdata[[#This Row],[tp]]&lt;H446,-1,0))</f>
        <v>1</v>
      </c>
      <c r="J447" s="1">
        <f>IF(testdata[[#This Row],[updown]]=1,testdata[[#This Row],[tp]]*testdata[[#This Row],[volume]],0)</f>
        <v>21385724163.413338</v>
      </c>
      <c r="K447" s="1">
        <f>IF(testdata[[#This Row],[updown]]=-1,testdata[[#This Row],[tp]]*testdata[[#This Row],[volume]],0)</f>
        <v>0</v>
      </c>
      <c r="L447" s="10">
        <f t="shared" ref="L447:M447" si="431">SUM(J434:J447)</f>
        <v>135870413840.79999</v>
      </c>
      <c r="M447" s="10">
        <f t="shared" si="431"/>
        <v>160871189527.09332</v>
      </c>
      <c r="N447" s="12">
        <f>testdata[[#This Row],[14umf]]/testdata[[#This Row],[14dmf]]</f>
        <v>0.84459134193147245</v>
      </c>
      <c r="O447" s="14">
        <f>100-(100/(1+testdata[[#This Row],[mfratio]]))</f>
        <v>45.787450191927086</v>
      </c>
      <c r="P447"/>
    </row>
    <row r="448" spans="1:16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(testdata[[#This Row],[high]]+testdata[[#This Row],[low]]+testdata[[#This Row],[close]])/3</f>
        <v>274.20333333333332</v>
      </c>
      <c r="I448" s="9">
        <f>IF(testdata[[#This Row],[tp]]&gt;H447,1,IF(testdata[[#This Row],[tp]]&lt;H447,-1,0))</f>
        <v>-1</v>
      </c>
      <c r="J448" s="1">
        <f>IF(testdata[[#This Row],[updown]]=1,testdata[[#This Row],[tp]]*testdata[[#This Row],[volume]],0)</f>
        <v>0</v>
      </c>
      <c r="K448" s="1">
        <f>IF(testdata[[#This Row],[updown]]=-1,testdata[[#This Row],[tp]]*testdata[[#This Row],[volume]],0)</f>
        <v>60345213031.893333</v>
      </c>
      <c r="L448" s="10">
        <f t="shared" ref="L448:M448" si="432">SUM(J435:J448)</f>
        <v>106473118476.26666</v>
      </c>
      <c r="M448" s="10">
        <f t="shared" si="432"/>
        <v>221216402558.98666</v>
      </c>
      <c r="N448" s="12">
        <f>testdata[[#This Row],[14umf]]/testdata[[#This Row],[14dmf]]</f>
        <v>0.48130752170547542</v>
      </c>
      <c r="O448" s="14">
        <f>100-(100/(1+testdata[[#This Row],[mfratio]]))</f>
        <v>32.492073026897955</v>
      </c>
      <c r="P448"/>
    </row>
    <row r="449" spans="1:16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(testdata[[#This Row],[high]]+testdata[[#This Row],[low]]+testdata[[#This Row],[close]])/3</f>
        <v>267.16333333333336</v>
      </c>
      <c r="I449" s="9">
        <f>IF(testdata[[#This Row],[tp]]&gt;H448,1,IF(testdata[[#This Row],[tp]]&lt;H448,-1,0))</f>
        <v>-1</v>
      </c>
      <c r="J449" s="1">
        <f>IF(testdata[[#This Row],[updown]]=1,testdata[[#This Row],[tp]]*testdata[[#This Row],[volume]],0)</f>
        <v>0</v>
      </c>
      <c r="K449" s="1">
        <f>IF(testdata[[#This Row],[updown]]=-1,testdata[[#This Row],[tp]]*testdata[[#This Row],[volume]],0)</f>
        <v>75254567733.333344</v>
      </c>
      <c r="L449" s="10">
        <f t="shared" ref="L449:M449" si="433">SUM(J436:J449)</f>
        <v>75637376063.786667</v>
      </c>
      <c r="M449" s="10">
        <f t="shared" si="433"/>
        <v>296470970292.32001</v>
      </c>
      <c r="N449" s="12">
        <f>testdata[[#This Row],[14umf]]/testdata[[#This Row],[14dmf]]</f>
        <v>0.25512574127985721</v>
      </c>
      <c r="O449" s="14">
        <f>100-(100/(1+testdata[[#This Row],[mfratio]]))</f>
        <v>20.326707746405091</v>
      </c>
      <c r="P449"/>
    </row>
    <row r="450" spans="1:16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(testdata[[#This Row],[high]]+testdata[[#This Row],[low]]+testdata[[#This Row],[close]])/3</f>
        <v>268.45666666666665</v>
      </c>
      <c r="I450" s="9">
        <f>IF(testdata[[#This Row],[tp]]&gt;H449,1,IF(testdata[[#This Row],[tp]]&lt;H449,-1,0))</f>
        <v>1</v>
      </c>
      <c r="J450" s="1">
        <f>IF(testdata[[#This Row],[updown]]=1,testdata[[#This Row],[tp]]*testdata[[#This Row],[volume]],0)</f>
        <v>50401437688.746666</v>
      </c>
      <c r="K450" s="1">
        <f>IF(testdata[[#This Row],[updown]]=-1,testdata[[#This Row],[tp]]*testdata[[#This Row],[volume]],0)</f>
        <v>0</v>
      </c>
      <c r="L450" s="10">
        <f t="shared" ref="L450:M450" si="434">SUM(J437:J450)</f>
        <v>126038813752.53333</v>
      </c>
      <c r="M450" s="10">
        <f t="shared" si="434"/>
        <v>280930818790.85333</v>
      </c>
      <c r="N450" s="12">
        <f>testdata[[#This Row],[14umf]]/testdata[[#This Row],[14dmf]]</f>
        <v>0.44864715909423375</v>
      </c>
      <c r="O450" s="14">
        <f>100-(100/(1+testdata[[#This Row],[mfratio]]))</f>
        <v>30.970078274598649</v>
      </c>
      <c r="P450"/>
    </row>
    <row r="451" spans="1:16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(testdata[[#This Row],[high]]+testdata[[#This Row],[low]]+testdata[[#This Row],[close]])/3</f>
        <v>268.56333333333333</v>
      </c>
      <c r="I451" s="9">
        <f>IF(testdata[[#This Row],[tp]]&gt;H450,1,IF(testdata[[#This Row],[tp]]&lt;H450,-1,0))</f>
        <v>1</v>
      </c>
      <c r="J451" s="1">
        <f>IF(testdata[[#This Row],[updown]]=1,testdata[[#This Row],[tp]]*testdata[[#This Row],[volume]],0)</f>
        <v>28147742680.986668</v>
      </c>
      <c r="K451" s="1">
        <f>IF(testdata[[#This Row],[updown]]=-1,testdata[[#This Row],[tp]]*testdata[[#This Row],[volume]],0)</f>
        <v>0</v>
      </c>
      <c r="L451" s="10">
        <f t="shared" ref="L451:M451" si="435">SUM(J438:J451)</f>
        <v>154186556433.51999</v>
      </c>
      <c r="M451" s="10">
        <f t="shared" si="435"/>
        <v>280930818790.85333</v>
      </c>
      <c r="N451" s="12">
        <f>testdata[[#This Row],[14umf]]/testdata[[#This Row],[14dmf]]</f>
        <v>0.54884172942345788</v>
      </c>
      <c r="O451" s="14">
        <f>100-(100/(1+testdata[[#This Row],[mfratio]]))</f>
        <v>35.435623859886533</v>
      </c>
      <c r="P451"/>
    </row>
    <row r="452" spans="1:16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(testdata[[#This Row],[high]]+testdata[[#This Row],[low]]+testdata[[#This Row],[close]])/3</f>
        <v>272.32</v>
      </c>
      <c r="I452" s="9">
        <f>IF(testdata[[#This Row],[tp]]&gt;H451,1,IF(testdata[[#This Row],[tp]]&lt;H451,-1,0))</f>
        <v>1</v>
      </c>
      <c r="J452" s="1">
        <f>IF(testdata[[#This Row],[updown]]=1,testdata[[#This Row],[tp]]*testdata[[#This Row],[volume]],0)</f>
        <v>33004822359.040001</v>
      </c>
      <c r="K452" s="1">
        <f>IF(testdata[[#This Row],[updown]]=-1,testdata[[#This Row],[tp]]*testdata[[#This Row],[volume]],0)</f>
        <v>0</v>
      </c>
      <c r="L452" s="10">
        <f t="shared" ref="L452:M452" si="436">SUM(J439:J452)</f>
        <v>187191378792.56</v>
      </c>
      <c r="M452" s="10">
        <f t="shared" si="436"/>
        <v>257765871774.64001</v>
      </c>
      <c r="N452" s="12">
        <f>testdata[[#This Row],[14umf]]/testdata[[#This Row],[14dmf]]</f>
        <v>0.72620699359385321</v>
      </c>
      <c r="O452" s="14">
        <f>100-(100/(1+testdata[[#This Row],[mfratio]]))</f>
        <v>42.069519836780202</v>
      </c>
      <c r="P452"/>
    </row>
    <row r="453" spans="1:16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(testdata[[#This Row],[high]]+testdata[[#This Row],[low]]+testdata[[#This Row],[close]])/3</f>
        <v>272.92666666666668</v>
      </c>
      <c r="I453" s="9">
        <f>IF(testdata[[#This Row],[tp]]&gt;H452,1,IF(testdata[[#This Row],[tp]]&lt;H452,-1,0))</f>
        <v>1</v>
      </c>
      <c r="J453" s="1">
        <f>IF(testdata[[#This Row],[updown]]=1,testdata[[#This Row],[tp]]*testdata[[#This Row],[volume]],0)</f>
        <v>30944139439.52</v>
      </c>
      <c r="K453" s="1">
        <f>IF(testdata[[#This Row],[updown]]=-1,testdata[[#This Row],[tp]]*testdata[[#This Row],[volume]],0)</f>
        <v>0</v>
      </c>
      <c r="L453" s="10">
        <f t="shared" ref="L453:M453" si="437">SUM(J440:J453)</f>
        <v>200899850004.42667</v>
      </c>
      <c r="M453" s="10">
        <f t="shared" si="437"/>
        <v>257765871774.64001</v>
      </c>
      <c r="N453" s="12">
        <f>testdata[[#This Row],[14umf]]/testdata[[#This Row],[14dmf]]</f>
        <v>0.77938886409318664</v>
      </c>
      <c r="O453" s="14">
        <f>100-(100/(1+testdata[[#This Row],[mfratio]]))</f>
        <v>43.800929623687367</v>
      </c>
      <c r="P453"/>
    </row>
    <row r="454" spans="1:16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(testdata[[#This Row],[high]]+testdata[[#This Row],[low]]+testdata[[#This Row],[close]])/3</f>
        <v>270.41666666666669</v>
      </c>
      <c r="I454" s="9">
        <f>IF(testdata[[#This Row],[tp]]&gt;H453,1,IF(testdata[[#This Row],[tp]]&lt;H453,-1,0))</f>
        <v>-1</v>
      </c>
      <c r="J454" s="1">
        <f>IF(testdata[[#This Row],[updown]]=1,testdata[[#This Row],[tp]]*testdata[[#This Row],[volume]],0)</f>
        <v>0</v>
      </c>
      <c r="K454" s="1">
        <f>IF(testdata[[#This Row],[updown]]=-1,testdata[[#This Row],[tp]]*testdata[[#This Row],[volume]],0)</f>
        <v>37292089486.666672</v>
      </c>
      <c r="L454" s="10">
        <f t="shared" ref="L454:M454" si="438">SUM(J441:J454)</f>
        <v>200899850004.42667</v>
      </c>
      <c r="M454" s="10">
        <f t="shared" si="438"/>
        <v>274685854930.32001</v>
      </c>
      <c r="N454" s="12">
        <f>testdata[[#This Row],[14umf]]/testdata[[#This Row],[14dmf]]</f>
        <v>0.73138039836594149</v>
      </c>
      <c r="O454" s="14">
        <f>100-(100/(1+testdata[[#This Row],[mfratio]]))</f>
        <v>42.242617454616592</v>
      </c>
      <c r="P454"/>
    </row>
    <row r="455" spans="1:16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(testdata[[#This Row],[high]]+testdata[[#This Row],[low]]+testdata[[#This Row],[close]])/3</f>
        <v>270.27999999999997</v>
      </c>
      <c r="I455" s="9">
        <f>IF(testdata[[#This Row],[tp]]&gt;H454,1,IF(testdata[[#This Row],[tp]]&lt;H454,-1,0))</f>
        <v>-1</v>
      </c>
      <c r="J455" s="1">
        <f>IF(testdata[[#This Row],[updown]]=1,testdata[[#This Row],[tp]]*testdata[[#This Row],[volume]],0)</f>
        <v>0</v>
      </c>
      <c r="K455" s="1">
        <f>IF(testdata[[#This Row],[updown]]=-1,testdata[[#This Row],[tp]]*testdata[[#This Row],[volume]],0)</f>
        <v>38753593998.079994</v>
      </c>
      <c r="L455" s="10">
        <f t="shared" ref="L455:M455" si="439">SUM(J442:J455)</f>
        <v>182780218201.44</v>
      </c>
      <c r="M455" s="10">
        <f t="shared" si="439"/>
        <v>313439448928.40002</v>
      </c>
      <c r="N455" s="12">
        <f>testdata[[#This Row],[14umf]]/testdata[[#This Row],[14dmf]]</f>
        <v>0.58314363053641372</v>
      </c>
      <c r="O455" s="14">
        <f>100-(100/(1+testdata[[#This Row],[mfratio]]))</f>
        <v>36.8345372642423</v>
      </c>
      <c r="P455"/>
    </row>
    <row r="456" spans="1:16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(testdata[[#This Row],[high]]+testdata[[#This Row],[low]]+testdata[[#This Row],[close]])/3</f>
        <v>268.90333333333336</v>
      </c>
      <c r="I456" s="9">
        <f>IF(testdata[[#This Row],[tp]]&gt;H455,1,IF(testdata[[#This Row],[tp]]&lt;H455,-1,0))</f>
        <v>-1</v>
      </c>
      <c r="J456" s="1">
        <f>IF(testdata[[#This Row],[updown]]=1,testdata[[#This Row],[tp]]*testdata[[#This Row],[volume]],0)</f>
        <v>0</v>
      </c>
      <c r="K456" s="1">
        <f>IF(testdata[[#This Row],[updown]]=-1,testdata[[#This Row],[tp]]*testdata[[#This Row],[volume]],0)</f>
        <v>22713393319.866669</v>
      </c>
      <c r="L456" s="10">
        <f t="shared" ref="L456:M456" si="440">SUM(J443:J456)</f>
        <v>182780218201.44</v>
      </c>
      <c r="M456" s="10">
        <f t="shared" si="440"/>
        <v>322368289266.32007</v>
      </c>
      <c r="N456" s="12">
        <f>testdata[[#This Row],[14umf]]/testdata[[#This Row],[14dmf]]</f>
        <v>0.56699192906793217</v>
      </c>
      <c r="O456" s="14">
        <f>100-(100/(1+testdata[[#This Row],[mfratio]]))</f>
        <v>36.183461991740224</v>
      </c>
      <c r="P456"/>
    </row>
    <row r="457" spans="1:16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(testdata[[#This Row],[high]]+testdata[[#This Row],[low]]+testdata[[#This Row],[close]])/3</f>
        <v>265.75333333333333</v>
      </c>
      <c r="I457" s="9">
        <f>IF(testdata[[#This Row],[tp]]&gt;H456,1,IF(testdata[[#This Row],[tp]]&lt;H456,-1,0))</f>
        <v>-1</v>
      </c>
      <c r="J457" s="1">
        <f>IF(testdata[[#This Row],[updown]]=1,testdata[[#This Row],[tp]]*testdata[[#This Row],[volume]],0)</f>
        <v>0</v>
      </c>
      <c r="K457" s="1">
        <f>IF(testdata[[#This Row],[updown]]=-1,testdata[[#This Row],[tp]]*testdata[[#This Row],[volume]],0)</f>
        <v>39861605326.506668</v>
      </c>
      <c r="L457" s="10">
        <f t="shared" ref="L457:M457" si="441">SUM(J444:J457)</f>
        <v>163883866331.70667</v>
      </c>
      <c r="M457" s="10">
        <f t="shared" si="441"/>
        <v>362229894592.82672</v>
      </c>
      <c r="N457" s="12">
        <f>testdata[[#This Row],[14umf]]/testdata[[#This Row],[14dmf]]</f>
        <v>0.45243053866640215</v>
      </c>
      <c r="O457" s="14">
        <f>100-(100/(1+testdata[[#This Row],[mfratio]]))</f>
        <v>31.149891621104061</v>
      </c>
      <c r="P457"/>
    </row>
    <row r="458" spans="1:16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(testdata[[#This Row],[high]]+testdata[[#This Row],[low]]+testdata[[#This Row],[close]])/3</f>
        <v>261.42</v>
      </c>
      <c r="I458" s="9">
        <f>IF(testdata[[#This Row],[tp]]&gt;H457,1,IF(testdata[[#This Row],[tp]]&lt;H457,-1,0))</f>
        <v>-1</v>
      </c>
      <c r="J458" s="1">
        <f>IF(testdata[[#This Row],[updown]]=1,testdata[[#This Row],[tp]]*testdata[[#This Row],[volume]],0)</f>
        <v>0</v>
      </c>
      <c r="K458" s="1">
        <f>IF(testdata[[#This Row],[updown]]=-1,testdata[[#This Row],[tp]]*testdata[[#This Row],[volume]],0)</f>
        <v>47638951410.240005</v>
      </c>
      <c r="L458" s="10">
        <f t="shared" ref="L458:M458" si="442">SUM(J445:J458)</f>
        <v>163883866331.70667</v>
      </c>
      <c r="M458" s="10">
        <f t="shared" si="442"/>
        <v>377582092284.50665</v>
      </c>
      <c r="N458" s="12">
        <f>testdata[[#This Row],[14umf]]/testdata[[#This Row],[14dmf]]</f>
        <v>0.43403506066760389</v>
      </c>
      <c r="O458" s="14">
        <f>100-(100/(1+testdata[[#This Row],[mfratio]]))</f>
        <v>30.266697974981327</v>
      </c>
      <c r="P458"/>
    </row>
    <row r="459" spans="1:16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(testdata[[#This Row],[high]]+testdata[[#This Row],[low]]+testdata[[#This Row],[close]])/3</f>
        <v>262.83333333333331</v>
      </c>
      <c r="I459" s="9">
        <f>IF(testdata[[#This Row],[tp]]&gt;H458,1,IF(testdata[[#This Row],[tp]]&lt;H458,-1,0))</f>
        <v>1</v>
      </c>
      <c r="J459" s="1">
        <f>IF(testdata[[#This Row],[updown]]=1,testdata[[#This Row],[tp]]*testdata[[#This Row],[volume]],0)</f>
        <v>37190193349.333328</v>
      </c>
      <c r="K459" s="1">
        <f>IF(testdata[[#This Row],[updown]]=-1,testdata[[#This Row],[tp]]*testdata[[#This Row],[volume]],0)</f>
        <v>0</v>
      </c>
      <c r="L459" s="10">
        <f t="shared" ref="L459:M459" si="443">SUM(J446:J459)</f>
        <v>201074059681.03998</v>
      </c>
      <c r="M459" s="10">
        <f t="shared" si="443"/>
        <v>347057184863.81329</v>
      </c>
      <c r="N459" s="12">
        <f>testdata[[#This Row],[14umf]]/testdata[[#This Row],[14dmf]]</f>
        <v>0.57936867020903859</v>
      </c>
      <c r="O459" s="14">
        <f>100-(100/(1+testdata[[#This Row],[mfratio]]))</f>
        <v>36.683561041663296</v>
      </c>
      <c r="P459"/>
    </row>
    <row r="460" spans="1:16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(testdata[[#This Row],[high]]+testdata[[#This Row],[low]]+testdata[[#This Row],[close]])/3</f>
        <v>259.74333333333334</v>
      </c>
      <c r="I460" s="9">
        <f>IF(testdata[[#This Row],[tp]]&gt;H459,1,IF(testdata[[#This Row],[tp]]&lt;H459,-1,0))</f>
        <v>-1</v>
      </c>
      <c r="J460" s="1">
        <f>IF(testdata[[#This Row],[updown]]=1,testdata[[#This Row],[tp]]*testdata[[#This Row],[volume]],0)</f>
        <v>0</v>
      </c>
      <c r="K460" s="1">
        <f>IF(testdata[[#This Row],[updown]]=-1,testdata[[#This Row],[tp]]*testdata[[#This Row],[volume]],0)</f>
        <v>53660595495.68</v>
      </c>
      <c r="L460" s="10">
        <f t="shared" ref="L460:M460" si="444">SUM(J447:J460)</f>
        <v>201074059681.03998</v>
      </c>
      <c r="M460" s="10">
        <f t="shared" si="444"/>
        <v>375520009802.26666</v>
      </c>
      <c r="N460" s="12">
        <f>testdata[[#This Row],[14umf]]/testdata[[#This Row],[14dmf]]</f>
        <v>0.53545498091278088</v>
      </c>
      <c r="O460" s="14">
        <f>100-(100/(1+testdata[[#This Row],[mfratio]]))</f>
        <v>34.872724213279724</v>
      </c>
      <c r="P460"/>
    </row>
    <row r="461" spans="1:16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(testdata[[#This Row],[high]]+testdata[[#This Row],[low]]+testdata[[#This Row],[close]])/3</f>
        <v>258.22666666666669</v>
      </c>
      <c r="I461" s="9">
        <f>IF(testdata[[#This Row],[tp]]&gt;H460,1,IF(testdata[[#This Row],[tp]]&lt;H460,-1,0))</f>
        <v>-1</v>
      </c>
      <c r="J461" s="1">
        <f>IF(testdata[[#This Row],[updown]]=1,testdata[[#This Row],[tp]]*testdata[[#This Row],[volume]],0)</f>
        <v>0</v>
      </c>
      <c r="K461" s="1">
        <f>IF(testdata[[#This Row],[updown]]=-1,testdata[[#This Row],[tp]]*testdata[[#This Row],[volume]],0)</f>
        <v>42542686331.520004</v>
      </c>
      <c r="L461" s="10">
        <f t="shared" ref="L461:M461" si="445">SUM(J448:J461)</f>
        <v>179688335517.62665</v>
      </c>
      <c r="M461" s="10">
        <f t="shared" si="445"/>
        <v>418062696133.78668</v>
      </c>
      <c r="N461" s="12">
        <f>testdata[[#This Row],[14umf]]/testdata[[#This Row],[14dmf]]</f>
        <v>0.42981193294539616</v>
      </c>
      <c r="O461" s="14">
        <f>100-(100/(1+testdata[[#This Row],[mfratio]]))</f>
        <v>30.060731977525776</v>
      </c>
      <c r="P461"/>
    </row>
    <row r="462" spans="1:16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(testdata[[#This Row],[high]]+testdata[[#This Row],[low]]+testdata[[#This Row],[close]])/3</f>
        <v>259.87</v>
      </c>
      <c r="I462" s="9">
        <f>IF(testdata[[#This Row],[tp]]&gt;H461,1,IF(testdata[[#This Row],[tp]]&lt;H461,-1,0))</f>
        <v>1</v>
      </c>
      <c r="J462" s="1">
        <f>IF(testdata[[#This Row],[updown]]=1,testdata[[#This Row],[tp]]*testdata[[#This Row],[volume]],0)</f>
        <v>41845797514.559998</v>
      </c>
      <c r="K462" s="1">
        <f>IF(testdata[[#This Row],[updown]]=-1,testdata[[#This Row],[tp]]*testdata[[#This Row],[volume]],0)</f>
        <v>0</v>
      </c>
      <c r="L462" s="10">
        <f t="shared" ref="L462:M462" si="446">SUM(J449:J462)</f>
        <v>221534133032.18665</v>
      </c>
      <c r="M462" s="10">
        <f t="shared" si="446"/>
        <v>357717483101.89337</v>
      </c>
      <c r="N462" s="12">
        <f>testdata[[#This Row],[14umf]]/testdata[[#This Row],[14dmf]]</f>
        <v>0.61929914946059306</v>
      </c>
      <c r="O462" s="14">
        <f>100-(100/(1+testdata[[#This Row],[mfratio]]))</f>
        <v>38.244888207771162</v>
      </c>
      <c r="P462"/>
    </row>
    <row r="463" spans="1:16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(testdata[[#This Row],[high]]+testdata[[#This Row],[low]]+testdata[[#This Row],[close]])/3</f>
        <v>264.74</v>
      </c>
      <c r="I463" s="9">
        <f>IF(testdata[[#This Row],[tp]]&gt;H462,1,IF(testdata[[#This Row],[tp]]&lt;H462,-1,0))</f>
        <v>1</v>
      </c>
      <c r="J463" s="1">
        <f>IF(testdata[[#This Row],[updown]]=1,testdata[[#This Row],[tp]]*testdata[[#This Row],[volume]],0)</f>
        <v>34810404213.760002</v>
      </c>
      <c r="K463" s="1">
        <f>IF(testdata[[#This Row],[updown]]=-1,testdata[[#This Row],[tp]]*testdata[[#This Row],[volume]],0)</f>
        <v>0</v>
      </c>
      <c r="L463" s="10">
        <f t="shared" ref="L463:M463" si="447">SUM(J450:J463)</f>
        <v>256344537245.94666</v>
      </c>
      <c r="M463" s="10">
        <f t="shared" si="447"/>
        <v>282462915368.56</v>
      </c>
      <c r="N463" s="12">
        <f>testdata[[#This Row],[14umf]]/testdata[[#This Row],[14dmf]]</f>
        <v>0.90753342580021923</v>
      </c>
      <c r="O463" s="14">
        <f>100-(100/(1+testdata[[#This Row],[mfratio]]))</f>
        <v>47.576279058884886</v>
      </c>
      <c r="P463"/>
    </row>
    <row r="464" spans="1:16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(testdata[[#This Row],[high]]+testdata[[#This Row],[low]]+testdata[[#This Row],[close]])/3</f>
        <v>265.92</v>
      </c>
      <c r="I464" s="9">
        <f>IF(testdata[[#This Row],[tp]]&gt;H463,1,IF(testdata[[#This Row],[tp]]&lt;H463,-1,0))</f>
        <v>1</v>
      </c>
      <c r="J464" s="1">
        <f>IF(testdata[[#This Row],[updown]]=1,testdata[[#This Row],[tp]]*testdata[[#This Row],[volume]],0)</f>
        <v>27116130447.360001</v>
      </c>
      <c r="K464" s="1">
        <f>IF(testdata[[#This Row],[updown]]=-1,testdata[[#This Row],[tp]]*testdata[[#This Row],[volume]],0)</f>
        <v>0</v>
      </c>
      <c r="L464" s="10">
        <f t="shared" ref="L464:M464" si="448">SUM(J451:J464)</f>
        <v>233059230004.56</v>
      </c>
      <c r="M464" s="10">
        <f t="shared" si="448"/>
        <v>282462915368.56</v>
      </c>
      <c r="N464" s="12">
        <f>testdata[[#This Row],[14umf]]/testdata[[#This Row],[14dmf]]</f>
        <v>0.82509673774506764</v>
      </c>
      <c r="O464" s="14">
        <f>100-(100/(1+testdata[[#This Row],[mfratio]]))</f>
        <v>45.208383790356564</v>
      </c>
      <c r="P464"/>
    </row>
    <row r="465" spans="1:16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(testdata[[#This Row],[high]]+testdata[[#This Row],[low]]+testdata[[#This Row],[close]])/3</f>
        <v>265.62666666666672</v>
      </c>
      <c r="I465" s="9">
        <f>IF(testdata[[#This Row],[tp]]&gt;H464,1,IF(testdata[[#This Row],[tp]]&lt;H464,-1,0))</f>
        <v>-1</v>
      </c>
      <c r="J465" s="1">
        <f>IF(testdata[[#This Row],[updown]]=1,testdata[[#This Row],[tp]]*testdata[[#This Row],[volume]],0)</f>
        <v>0</v>
      </c>
      <c r="K465" s="1">
        <f>IF(testdata[[#This Row],[updown]]=-1,testdata[[#This Row],[tp]]*testdata[[#This Row],[volume]],0)</f>
        <v>33385525601.49334</v>
      </c>
      <c r="L465" s="10">
        <f t="shared" ref="L465:M465" si="449">SUM(J452:J465)</f>
        <v>204911487323.5733</v>
      </c>
      <c r="M465" s="10">
        <f t="shared" si="449"/>
        <v>315848440970.05334</v>
      </c>
      <c r="N465" s="12">
        <f>testdata[[#This Row],[14umf]]/testdata[[#This Row],[14dmf]]</f>
        <v>0.64876523276238574</v>
      </c>
      <c r="O465" s="14">
        <f>100-(100/(1+testdata[[#This Row],[mfratio]]))</f>
        <v>39.348551259503878</v>
      </c>
      <c r="P465"/>
    </row>
    <row r="466" spans="1:16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(testdata[[#This Row],[high]]+testdata[[#This Row],[low]]+testdata[[#This Row],[close]])/3</f>
        <v>266.29000000000002</v>
      </c>
      <c r="I466" s="9">
        <f>IF(testdata[[#This Row],[tp]]&gt;H465,1,IF(testdata[[#This Row],[tp]]&lt;H465,-1,0))</f>
        <v>1</v>
      </c>
      <c r="J466" s="1">
        <f>IF(testdata[[#This Row],[updown]]=1,testdata[[#This Row],[tp]]*testdata[[#This Row],[volume]],0)</f>
        <v>17909472420.800003</v>
      </c>
      <c r="K466" s="1">
        <f>IF(testdata[[#This Row],[updown]]=-1,testdata[[#This Row],[tp]]*testdata[[#This Row],[volume]],0)</f>
        <v>0</v>
      </c>
      <c r="L466" s="10">
        <f t="shared" ref="L466:M466" si="450">SUM(J453:J466)</f>
        <v>189816137385.33331</v>
      </c>
      <c r="M466" s="10">
        <f t="shared" si="450"/>
        <v>315848440970.05334</v>
      </c>
      <c r="N466" s="12">
        <f>testdata[[#This Row],[14umf]]/testdata[[#This Row],[14dmf]]</f>
        <v>0.60097221566887649</v>
      </c>
      <c r="O466" s="14">
        <f>100-(100/(1+testdata[[#This Row],[mfratio]]))</f>
        <v>37.537954112326304</v>
      </c>
      <c r="P466"/>
    </row>
    <row r="467" spans="1:16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(testdata[[#This Row],[high]]+testdata[[#This Row],[low]]+testdata[[#This Row],[close]])/3</f>
        <v>267.89333333333337</v>
      </c>
      <c r="I467" s="9">
        <f>IF(testdata[[#This Row],[tp]]&gt;H466,1,IF(testdata[[#This Row],[tp]]&lt;H466,-1,0))</f>
        <v>1</v>
      </c>
      <c r="J467" s="1">
        <f>IF(testdata[[#This Row],[updown]]=1,testdata[[#This Row],[tp]]*testdata[[#This Row],[volume]],0)</f>
        <v>16497180079.786669</v>
      </c>
      <c r="K467" s="1">
        <f>IF(testdata[[#This Row],[updown]]=-1,testdata[[#This Row],[tp]]*testdata[[#This Row],[volume]],0)</f>
        <v>0</v>
      </c>
      <c r="L467" s="10">
        <f t="shared" ref="L467:M467" si="451">SUM(J454:J467)</f>
        <v>175369178025.59998</v>
      </c>
      <c r="M467" s="10">
        <f t="shared" si="451"/>
        <v>315848440970.05334</v>
      </c>
      <c r="N467" s="12">
        <f>testdata[[#This Row],[14umf]]/testdata[[#This Row],[14dmf]]</f>
        <v>0.55523205207850723</v>
      </c>
      <c r="O467" s="14">
        <f>100-(100/(1+testdata[[#This Row],[mfratio]]))</f>
        <v>35.700913656998083</v>
      </c>
      <c r="P467"/>
    </row>
    <row r="468" spans="1:16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(testdata[[#This Row],[high]]+testdata[[#This Row],[low]]+testdata[[#This Row],[close]])/3</f>
        <v>272.93666666666667</v>
      </c>
      <c r="I468" s="9">
        <f>IF(testdata[[#This Row],[tp]]&gt;H467,1,IF(testdata[[#This Row],[tp]]&lt;H467,-1,0))</f>
        <v>1</v>
      </c>
      <c r="J468" s="1">
        <f>IF(testdata[[#This Row],[updown]]=1,testdata[[#This Row],[tp]]*testdata[[#This Row],[volume]],0)</f>
        <v>28742720182.400002</v>
      </c>
      <c r="K468" s="1">
        <f>IF(testdata[[#This Row],[updown]]=-1,testdata[[#This Row],[tp]]*testdata[[#This Row],[volume]],0)</f>
        <v>0</v>
      </c>
      <c r="L468" s="10">
        <f t="shared" ref="L468:M468" si="452">SUM(J455:J468)</f>
        <v>204111898207.99997</v>
      </c>
      <c r="M468" s="10">
        <f t="shared" si="452"/>
        <v>278556351483.38672</v>
      </c>
      <c r="N468" s="12">
        <f>testdata[[#This Row],[14umf]]/testdata[[#This Row],[14dmf]]</f>
        <v>0.73274903667085589</v>
      </c>
      <c r="O468" s="14">
        <f>100-(100/(1+testdata[[#This Row],[mfratio]]))</f>
        <v>42.288238005816019</v>
      </c>
      <c r="P468"/>
    </row>
    <row r="469" spans="1:16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(testdata[[#This Row],[high]]+testdata[[#This Row],[low]]+testdata[[#This Row],[close]])/3</f>
        <v>273.50666666666666</v>
      </c>
      <c r="I469" s="9">
        <f>IF(testdata[[#This Row],[tp]]&gt;H468,1,IF(testdata[[#This Row],[tp]]&lt;H468,-1,0))</f>
        <v>1</v>
      </c>
      <c r="J469" s="1">
        <f>IF(testdata[[#This Row],[updown]]=1,testdata[[#This Row],[tp]]*testdata[[#This Row],[volume]],0)</f>
        <v>18384295425.279999</v>
      </c>
      <c r="K469" s="1">
        <f>IF(testdata[[#This Row],[updown]]=-1,testdata[[#This Row],[tp]]*testdata[[#This Row],[volume]],0)</f>
        <v>0</v>
      </c>
      <c r="L469" s="10">
        <f t="shared" ref="L469:M469" si="453">SUM(J456:J469)</f>
        <v>222496193633.27997</v>
      </c>
      <c r="M469" s="10">
        <f t="shared" si="453"/>
        <v>239802757485.3067</v>
      </c>
      <c r="N469" s="12">
        <f>testdata[[#This Row],[14umf]]/testdata[[#This Row],[14dmf]]</f>
        <v>0.92783000481932676</v>
      </c>
      <c r="O469" s="14">
        <f>100-(100/(1+testdata[[#This Row],[mfratio]]))</f>
        <v>48.128206454919329</v>
      </c>
      <c r="P469"/>
    </row>
    <row r="470" spans="1:16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(testdata[[#This Row],[high]]+testdata[[#This Row],[low]]+testdata[[#This Row],[close]])/3</f>
        <v>270.98333333333335</v>
      </c>
      <c r="I470" s="9">
        <f>IF(testdata[[#This Row],[tp]]&gt;H469,1,IF(testdata[[#This Row],[tp]]&lt;H469,-1,0))</f>
        <v>-1</v>
      </c>
      <c r="J470" s="1">
        <f>IF(testdata[[#This Row],[updown]]=1,testdata[[#This Row],[tp]]*testdata[[#This Row],[volume]],0)</f>
        <v>0</v>
      </c>
      <c r="K470" s="1">
        <f>IF(testdata[[#This Row],[updown]]=-1,testdata[[#This Row],[tp]]*testdata[[#This Row],[volume]],0)</f>
        <v>27442900564.933334</v>
      </c>
      <c r="L470" s="10">
        <f t="shared" ref="L470:M470" si="454">SUM(J457:J470)</f>
        <v>222496193633.27997</v>
      </c>
      <c r="M470" s="10">
        <f t="shared" si="454"/>
        <v>244532264730.37335</v>
      </c>
      <c r="N470" s="12">
        <f>testdata[[#This Row],[14umf]]/testdata[[#This Row],[14dmf]]</f>
        <v>0.90988481163665313</v>
      </c>
      <c r="O470" s="14">
        <f>100-(100/(1+testdata[[#This Row],[mfratio]]))</f>
        <v>47.640821377962482</v>
      </c>
      <c r="P470"/>
    </row>
    <row r="471" spans="1:16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(testdata[[#This Row],[high]]+testdata[[#This Row],[low]]+testdata[[#This Row],[close]])/3</f>
        <v>267.3533333333333</v>
      </c>
      <c r="I471" s="9">
        <f>IF(testdata[[#This Row],[tp]]&gt;H470,1,IF(testdata[[#This Row],[tp]]&lt;H470,-1,0))</f>
        <v>-1</v>
      </c>
      <c r="J471" s="1">
        <f>IF(testdata[[#This Row],[updown]]=1,testdata[[#This Row],[tp]]*testdata[[#This Row],[volume]],0)</f>
        <v>0</v>
      </c>
      <c r="K471" s="1">
        <f>IF(testdata[[#This Row],[updown]]=-1,testdata[[#This Row],[tp]]*testdata[[#This Row],[volume]],0)</f>
        <v>27311208135.679996</v>
      </c>
      <c r="L471" s="10">
        <f t="shared" ref="L471:M471" si="455">SUM(J458:J471)</f>
        <v>222496193633.27997</v>
      </c>
      <c r="M471" s="10">
        <f t="shared" si="455"/>
        <v>231981867539.54669</v>
      </c>
      <c r="N471" s="12">
        <f>testdata[[#This Row],[14umf]]/testdata[[#This Row],[14dmf]]</f>
        <v>0.9591102787175827</v>
      </c>
      <c r="O471" s="14">
        <f>100-(100/(1+testdata[[#This Row],[mfratio]]))</f>
        <v>48.956421143653451</v>
      </c>
      <c r="P471"/>
    </row>
    <row r="472" spans="1:16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(testdata[[#This Row],[high]]+testdata[[#This Row],[low]]+testdata[[#This Row],[close]])/3</f>
        <v>266.25</v>
      </c>
      <c r="I472" s="9">
        <f>IF(testdata[[#This Row],[tp]]&gt;H471,1,IF(testdata[[#This Row],[tp]]&lt;H471,-1,0))</f>
        <v>-1</v>
      </c>
      <c r="J472" s="1">
        <f>IF(testdata[[#This Row],[updown]]=1,testdata[[#This Row],[tp]]*testdata[[#This Row],[volume]],0)</f>
        <v>0</v>
      </c>
      <c r="K472" s="1">
        <f>IF(testdata[[#This Row],[updown]]=-1,testdata[[#This Row],[tp]]*testdata[[#This Row],[volume]],0)</f>
        <v>26790013230</v>
      </c>
      <c r="L472" s="10">
        <f t="shared" ref="L472:M472" si="456">SUM(J459:J472)</f>
        <v>222496193633.27997</v>
      </c>
      <c r="M472" s="10">
        <f t="shared" si="456"/>
        <v>211132929359.3067</v>
      </c>
      <c r="N472" s="12">
        <f>testdata[[#This Row],[14umf]]/testdata[[#This Row],[14dmf]]</f>
        <v>1.0538204263468312</v>
      </c>
      <c r="O472" s="14">
        <f>100-(100/(1+testdata[[#This Row],[mfratio]]))</f>
        <v>51.310251511193762</v>
      </c>
      <c r="P472"/>
    </row>
    <row r="473" spans="1:16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(testdata[[#This Row],[high]]+testdata[[#This Row],[low]]+testdata[[#This Row],[close]])/3</f>
        <v>264.50333333333333</v>
      </c>
      <c r="I473" s="9">
        <f>IF(testdata[[#This Row],[tp]]&gt;H472,1,IF(testdata[[#This Row],[tp]]&lt;H472,-1,0))</f>
        <v>-1</v>
      </c>
      <c r="J473" s="1">
        <f>IF(testdata[[#This Row],[updown]]=1,testdata[[#This Row],[tp]]*testdata[[#This Row],[volume]],0)</f>
        <v>0</v>
      </c>
      <c r="K473" s="1">
        <f>IF(testdata[[#This Row],[updown]]=-1,testdata[[#This Row],[tp]]*testdata[[#This Row],[volume]],0)</f>
        <v>33976765103.200001</v>
      </c>
      <c r="L473" s="10">
        <f t="shared" ref="L473:M473" si="457">SUM(J460:J473)</f>
        <v>185306000283.94669</v>
      </c>
      <c r="M473" s="10">
        <f t="shared" si="457"/>
        <v>245109694462.50671</v>
      </c>
      <c r="N473" s="12">
        <f>testdata[[#This Row],[14umf]]/testdata[[#This Row],[14dmf]]</f>
        <v>0.7560125301869367</v>
      </c>
      <c r="O473" s="14">
        <f>100-(100/(1+testdata[[#This Row],[mfratio]]))</f>
        <v>43.052798154376227</v>
      </c>
      <c r="P473"/>
    </row>
    <row r="474" spans="1:16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(testdata[[#This Row],[high]]+testdata[[#This Row],[low]]+testdata[[#This Row],[close]])/3</f>
        <v>264.60666666666663</v>
      </c>
      <c r="I474" s="9">
        <f>IF(testdata[[#This Row],[tp]]&gt;H473,1,IF(testdata[[#This Row],[tp]]&lt;H473,-1,0))</f>
        <v>1</v>
      </c>
      <c r="J474" s="1">
        <f>IF(testdata[[#This Row],[updown]]=1,testdata[[#This Row],[tp]]*testdata[[#This Row],[volume]],0)</f>
        <v>36638362014.719994</v>
      </c>
      <c r="K474" s="1">
        <f>IF(testdata[[#This Row],[updown]]=-1,testdata[[#This Row],[tp]]*testdata[[#This Row],[volume]],0)</f>
        <v>0</v>
      </c>
      <c r="L474" s="10">
        <f t="shared" ref="L474:M474" si="458">SUM(J461:J474)</f>
        <v>221944362298.66669</v>
      </c>
      <c r="M474" s="10">
        <f t="shared" si="458"/>
        <v>191449098966.82666</v>
      </c>
      <c r="N474" s="12">
        <f>testdata[[#This Row],[14umf]]/testdata[[#This Row],[14dmf]]</f>
        <v>1.1592865335820886</v>
      </c>
      <c r="O474" s="14">
        <f>100-(100/(1+testdata[[#This Row],[mfratio]]))</f>
        <v>53.688406589510024</v>
      </c>
      <c r="P474"/>
    </row>
    <row r="475" spans="1:16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(testdata[[#This Row],[high]]+testdata[[#This Row],[low]]+testdata[[#This Row],[close]])/3</f>
        <v>266.59333333333331</v>
      </c>
      <c r="I475" s="9">
        <f>IF(testdata[[#This Row],[tp]]&gt;H474,1,IF(testdata[[#This Row],[tp]]&lt;H474,-1,0))</f>
        <v>1</v>
      </c>
      <c r="J475" s="1">
        <f>IF(testdata[[#This Row],[updown]]=1,testdata[[#This Row],[tp]]*testdata[[#This Row],[volume]],0)</f>
        <v>34609204117.493332</v>
      </c>
      <c r="K475" s="1">
        <f>IF(testdata[[#This Row],[updown]]=-1,testdata[[#This Row],[tp]]*testdata[[#This Row],[volume]],0)</f>
        <v>0</v>
      </c>
      <c r="L475" s="10">
        <f t="shared" ref="L475:M475" si="459">SUM(J462:J475)</f>
        <v>256553566416.16003</v>
      </c>
      <c r="M475" s="10">
        <f t="shared" si="459"/>
        <v>148906412635.30667</v>
      </c>
      <c r="N475" s="12">
        <f>testdata[[#This Row],[14umf]]/testdata[[#This Row],[14dmf]]</f>
        <v>1.7229181865021275</v>
      </c>
      <c r="O475" s="14">
        <f>100-(100/(1+testdata[[#This Row],[mfratio]]))</f>
        <v>63.274695326611912</v>
      </c>
      <c r="P475"/>
    </row>
    <row r="476" spans="1:16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(testdata[[#This Row],[high]]+testdata[[#This Row],[low]]+testdata[[#This Row],[close]])/3</f>
        <v>263.62333333333328</v>
      </c>
      <c r="I476" s="9">
        <f>IF(testdata[[#This Row],[tp]]&gt;H475,1,IF(testdata[[#This Row],[tp]]&lt;H475,-1,0))</f>
        <v>-1</v>
      </c>
      <c r="J476" s="1">
        <f>IF(testdata[[#This Row],[updown]]=1,testdata[[#This Row],[tp]]*testdata[[#This Row],[volume]],0)</f>
        <v>0</v>
      </c>
      <c r="K476" s="1">
        <f>IF(testdata[[#This Row],[updown]]=-1,testdata[[#This Row],[tp]]*testdata[[#This Row],[volume]],0)</f>
        <v>27845592091.946659</v>
      </c>
      <c r="L476" s="10">
        <f t="shared" ref="L476:M476" si="460">SUM(J463:J476)</f>
        <v>214707768901.60004</v>
      </c>
      <c r="M476" s="10">
        <f t="shared" si="460"/>
        <v>176752004727.25333</v>
      </c>
      <c r="N476" s="12">
        <f>testdata[[#This Row],[14umf]]/testdata[[#This Row],[14dmf]]</f>
        <v>1.2147402188332539</v>
      </c>
      <c r="O476" s="14">
        <f>100-(100/(1+testdata[[#This Row],[mfratio]]))</f>
        <v>54.847977586878812</v>
      </c>
      <c r="P476"/>
    </row>
    <row r="477" spans="1:16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(testdata[[#This Row],[high]]+testdata[[#This Row],[low]]+testdata[[#This Row],[close]])/3</f>
        <v>258.33</v>
      </c>
      <c r="I477" s="9">
        <f>IF(testdata[[#This Row],[tp]]&gt;H476,1,IF(testdata[[#This Row],[tp]]&lt;H476,-1,0))</f>
        <v>-1</v>
      </c>
      <c r="J477" s="1">
        <f>IF(testdata[[#This Row],[updown]]=1,testdata[[#This Row],[tp]]*testdata[[#This Row],[volume]],0)</f>
        <v>0</v>
      </c>
      <c r="K477" s="1">
        <f>IF(testdata[[#This Row],[updown]]=-1,testdata[[#This Row],[tp]]*testdata[[#This Row],[volume]],0)</f>
        <v>36012813979.199997</v>
      </c>
      <c r="L477" s="10">
        <f t="shared" ref="L477:M477" si="461">SUM(J464:J477)</f>
        <v>179897364687.84003</v>
      </c>
      <c r="M477" s="10">
        <f t="shared" si="461"/>
        <v>212764818706.45331</v>
      </c>
      <c r="N477" s="12">
        <f>testdata[[#This Row],[14umf]]/testdata[[#This Row],[14dmf]]</f>
        <v>0.84552213933470011</v>
      </c>
      <c r="O477" s="14">
        <f>100-(100/(1+testdata[[#This Row],[mfratio]]))</f>
        <v>45.814792535596773</v>
      </c>
      <c r="P477"/>
    </row>
    <row r="478" spans="1:16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(testdata[[#This Row],[high]]+testdata[[#This Row],[low]]+testdata[[#This Row],[close]])/3</f>
        <v>259.27333333333331</v>
      </c>
      <c r="I478" s="9">
        <f>IF(testdata[[#This Row],[tp]]&gt;H477,1,IF(testdata[[#This Row],[tp]]&lt;H477,-1,0))</f>
        <v>1</v>
      </c>
      <c r="J478" s="1">
        <f>IF(testdata[[#This Row],[updown]]=1,testdata[[#This Row],[tp]]*testdata[[#This Row],[volume]],0)</f>
        <v>20079207584.586666</v>
      </c>
      <c r="K478" s="1">
        <f>IF(testdata[[#This Row],[updown]]=-1,testdata[[#This Row],[tp]]*testdata[[#This Row],[volume]],0)</f>
        <v>0</v>
      </c>
      <c r="L478" s="10">
        <f t="shared" ref="L478:M478" si="462">SUM(J465:J478)</f>
        <v>172860441825.06665</v>
      </c>
      <c r="M478" s="10">
        <f t="shared" si="462"/>
        <v>212764818706.45331</v>
      </c>
      <c r="N478" s="12">
        <f>testdata[[#This Row],[14umf]]/testdata[[#This Row],[14dmf]]</f>
        <v>0.81244842486651048</v>
      </c>
      <c r="O478" s="14">
        <f>100-(100/(1+testdata[[#This Row],[mfratio]]))</f>
        <v>44.826016217611738</v>
      </c>
      <c r="P478"/>
    </row>
    <row r="479" spans="1:16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(testdata[[#This Row],[high]]+testdata[[#This Row],[low]]+testdata[[#This Row],[close]])/3</f>
        <v>257.31</v>
      </c>
      <c r="I479" s="9">
        <f>IF(testdata[[#This Row],[tp]]&gt;H478,1,IF(testdata[[#This Row],[tp]]&lt;H478,-1,0))</f>
        <v>-1</v>
      </c>
      <c r="J479" s="1">
        <f>IF(testdata[[#This Row],[updown]]=1,testdata[[#This Row],[tp]]*testdata[[#This Row],[volume]],0)</f>
        <v>0</v>
      </c>
      <c r="K479" s="1">
        <f>IF(testdata[[#This Row],[updown]]=-1,testdata[[#This Row],[tp]]*testdata[[#This Row],[volume]],0)</f>
        <v>11289004858.08</v>
      </c>
      <c r="L479" s="10">
        <f t="shared" ref="L479:M479" si="463">SUM(J466:J479)</f>
        <v>172860441825.06665</v>
      </c>
      <c r="M479" s="10">
        <f t="shared" si="463"/>
        <v>190668297963.03995</v>
      </c>
      <c r="N479" s="12">
        <f>testdata[[#This Row],[14umf]]/testdata[[#This Row],[14dmf]]</f>
        <v>0.90660295220432896</v>
      </c>
      <c r="O479" s="14">
        <f>100-(100/(1+testdata[[#This Row],[mfratio]]))</f>
        <v>47.55069487100895</v>
      </c>
      <c r="P479"/>
    </row>
    <row r="480" spans="1:16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(testdata[[#This Row],[high]]+testdata[[#This Row],[low]]+testdata[[#This Row],[close]])/3</f>
        <v>260.38333333333333</v>
      </c>
      <c r="I480" s="9">
        <f>IF(testdata[[#This Row],[tp]]&gt;H479,1,IF(testdata[[#This Row],[tp]]&lt;H479,-1,0))</f>
        <v>1</v>
      </c>
      <c r="J480" s="1">
        <f>IF(testdata[[#This Row],[updown]]=1,testdata[[#This Row],[tp]]*testdata[[#This Row],[volume]],0)</f>
        <v>21344071775.733334</v>
      </c>
      <c r="K480" s="1">
        <f>IF(testdata[[#This Row],[updown]]=-1,testdata[[#This Row],[tp]]*testdata[[#This Row],[volume]],0)</f>
        <v>0</v>
      </c>
      <c r="L480" s="10">
        <f t="shared" ref="L480:M480" si="464">SUM(J467:J480)</f>
        <v>176295041180</v>
      </c>
      <c r="M480" s="10">
        <f t="shared" si="464"/>
        <v>190668297963.03995</v>
      </c>
      <c r="N480" s="12">
        <f>testdata[[#This Row],[14umf]]/testdata[[#This Row],[14dmf]]</f>
        <v>0.92461643106592306</v>
      </c>
      <c r="O480" s="14">
        <f>100-(100/(1+testdata[[#This Row],[mfratio]]))</f>
        <v>48.041594997390554</v>
      </c>
      <c r="P480"/>
    </row>
    <row r="481" spans="1:16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(testdata[[#This Row],[high]]+testdata[[#This Row],[low]]+testdata[[#This Row],[close]])/3</f>
        <v>260.98999999999995</v>
      </c>
      <c r="I481" s="9">
        <f>IF(testdata[[#This Row],[tp]]&gt;H480,1,IF(testdata[[#This Row],[tp]]&lt;H480,-1,0))</f>
        <v>1</v>
      </c>
      <c r="J481" s="1">
        <f>IF(testdata[[#This Row],[updown]]=1,testdata[[#This Row],[tp]]*testdata[[#This Row],[volume]],0)</f>
        <v>20195756970.559998</v>
      </c>
      <c r="K481" s="1">
        <f>IF(testdata[[#This Row],[updown]]=-1,testdata[[#This Row],[tp]]*testdata[[#This Row],[volume]],0)</f>
        <v>0</v>
      </c>
      <c r="L481" s="10">
        <f t="shared" ref="L481:M481" si="465">SUM(J468:J481)</f>
        <v>179993618070.77332</v>
      </c>
      <c r="M481" s="10">
        <f t="shared" si="465"/>
        <v>190668297963.03995</v>
      </c>
      <c r="N481" s="12">
        <f>testdata[[#This Row],[14umf]]/testdata[[#This Row],[14dmf]]</f>
        <v>0.94401439564779743</v>
      </c>
      <c r="O481" s="14">
        <f>100-(100/(1+testdata[[#This Row],[mfratio]]))</f>
        <v>48.560051703383948</v>
      </c>
      <c r="P481"/>
    </row>
    <row r="482" spans="1:16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(testdata[[#This Row],[high]]+testdata[[#This Row],[low]]+testdata[[#This Row],[close]])/3</f>
        <v>265.87666666666672</v>
      </c>
      <c r="I482" s="9">
        <f>IF(testdata[[#This Row],[tp]]&gt;H481,1,IF(testdata[[#This Row],[tp]]&lt;H481,-1,0))</f>
        <v>1</v>
      </c>
      <c r="J482" s="1">
        <f>IF(testdata[[#This Row],[updown]]=1,testdata[[#This Row],[tp]]*testdata[[#This Row],[volume]],0)</f>
        <v>34778195195.573341</v>
      </c>
      <c r="K482" s="1">
        <f>IF(testdata[[#This Row],[updown]]=-1,testdata[[#This Row],[tp]]*testdata[[#This Row],[volume]],0)</f>
        <v>0</v>
      </c>
      <c r="L482" s="10">
        <f t="shared" ref="L482:M482" si="466">SUM(J469:J482)</f>
        <v>186029093083.94666</v>
      </c>
      <c r="M482" s="10">
        <f t="shared" si="466"/>
        <v>190668297963.03995</v>
      </c>
      <c r="N482" s="12">
        <f>testdata[[#This Row],[14umf]]/testdata[[#This Row],[14dmf]]</f>
        <v>0.97566871405128619</v>
      </c>
      <c r="O482" s="14">
        <f>100-(100/(1+testdata[[#This Row],[mfratio]]))</f>
        <v>49.384226571599136</v>
      </c>
      <c r="P482"/>
    </row>
    <row r="483" spans="1:16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(testdata[[#This Row],[high]]+testdata[[#This Row],[low]]+testdata[[#This Row],[close]])/3</f>
        <v>267.33666666666664</v>
      </c>
      <c r="I483" s="9">
        <f>IF(testdata[[#This Row],[tp]]&gt;H482,1,IF(testdata[[#This Row],[tp]]&lt;H482,-1,0))</f>
        <v>1</v>
      </c>
      <c r="J483" s="1">
        <f>IF(testdata[[#This Row],[updown]]=1,testdata[[#This Row],[tp]]*testdata[[#This Row],[volume]],0)</f>
        <v>22562049078.799999</v>
      </c>
      <c r="K483" s="1">
        <f>IF(testdata[[#This Row],[updown]]=-1,testdata[[#This Row],[tp]]*testdata[[#This Row],[volume]],0)</f>
        <v>0</v>
      </c>
      <c r="L483" s="10">
        <f t="shared" ref="L483:M483" si="467">SUM(J470:J483)</f>
        <v>190206846737.46664</v>
      </c>
      <c r="M483" s="10">
        <f t="shared" si="467"/>
        <v>190668297963.03995</v>
      </c>
      <c r="N483" s="12">
        <f>testdata[[#This Row],[14umf]]/testdata[[#This Row],[14dmf]]</f>
        <v>0.99757982197091433</v>
      </c>
      <c r="O483" s="14">
        <f>100-(100/(1+testdata[[#This Row],[mfratio]]))</f>
        <v>49.939422244796766</v>
      </c>
      <c r="P483"/>
    </row>
    <row r="484" spans="1:16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(testdata[[#This Row],[high]]+testdata[[#This Row],[low]]+testdata[[#This Row],[close]])/3</f>
        <v>268.44666666666666</v>
      </c>
      <c r="I484" s="9">
        <f>IF(testdata[[#This Row],[tp]]&gt;H483,1,IF(testdata[[#This Row],[tp]]&lt;H483,-1,0))</f>
        <v>1</v>
      </c>
      <c r="J484" s="1">
        <f>IF(testdata[[#This Row],[updown]]=1,testdata[[#This Row],[tp]]*testdata[[#This Row],[volume]],0)</f>
        <v>27018628696.959999</v>
      </c>
      <c r="K484" s="1">
        <f>IF(testdata[[#This Row],[updown]]=-1,testdata[[#This Row],[tp]]*testdata[[#This Row],[volume]],0)</f>
        <v>0</v>
      </c>
      <c r="L484" s="10">
        <f t="shared" ref="L484:M484" si="468">SUM(J471:J484)</f>
        <v>217225475434.42664</v>
      </c>
      <c r="M484" s="10">
        <f t="shared" si="468"/>
        <v>163225397398.10663</v>
      </c>
      <c r="N484" s="12">
        <f>testdata[[#This Row],[14umf]]/testdata[[#This Row],[14dmf]]</f>
        <v>1.3308313466967021</v>
      </c>
      <c r="O484" s="14">
        <f>100-(100/(1+testdata[[#This Row],[mfratio]]))</f>
        <v>57.096852956898033</v>
      </c>
      <c r="P484"/>
    </row>
    <row r="485" spans="1:16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(testdata[[#This Row],[high]]+testdata[[#This Row],[low]]+testdata[[#This Row],[close]])/3</f>
        <v>272.29333333333329</v>
      </c>
      <c r="I485" s="9">
        <f>IF(testdata[[#This Row],[tp]]&gt;H484,1,IF(testdata[[#This Row],[tp]]&lt;H484,-1,0))</f>
        <v>1</v>
      </c>
      <c r="J485" s="1">
        <f>IF(testdata[[#This Row],[updown]]=1,testdata[[#This Row],[tp]]*testdata[[#This Row],[volume]],0)</f>
        <v>28749098273.919994</v>
      </c>
      <c r="K485" s="1">
        <f>IF(testdata[[#This Row],[updown]]=-1,testdata[[#This Row],[tp]]*testdata[[#This Row],[volume]],0)</f>
        <v>0</v>
      </c>
      <c r="L485" s="10">
        <f t="shared" ref="L485:M485" si="469">SUM(J472:J485)</f>
        <v>245974573708.34662</v>
      </c>
      <c r="M485" s="10">
        <f t="shared" si="469"/>
        <v>135914189262.42665</v>
      </c>
      <c r="N485" s="12">
        <f>testdata[[#This Row],[14umf]]/testdata[[#This Row],[14dmf]]</f>
        <v>1.809778471572328</v>
      </c>
      <c r="O485" s="14">
        <f>100-(100/(1+testdata[[#This Row],[mfratio]]))</f>
        <v>64.410005624379039</v>
      </c>
      <c r="P485"/>
    </row>
    <row r="486" spans="1:16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(testdata[[#This Row],[high]]+testdata[[#This Row],[low]]+testdata[[#This Row],[close]])/3</f>
        <v>266.37333333333339</v>
      </c>
      <c r="I486" s="9">
        <f>IF(testdata[[#This Row],[tp]]&gt;H485,1,IF(testdata[[#This Row],[tp]]&lt;H485,-1,0))</f>
        <v>-1</v>
      </c>
      <c r="J486" s="1">
        <f>IF(testdata[[#This Row],[updown]]=1,testdata[[#This Row],[tp]]*testdata[[#This Row],[volume]],0)</f>
        <v>0</v>
      </c>
      <c r="K486" s="1">
        <f>IF(testdata[[#This Row],[updown]]=-1,testdata[[#This Row],[tp]]*testdata[[#This Row],[volume]],0)</f>
        <v>48590557660.586678</v>
      </c>
      <c r="L486" s="10">
        <f t="shared" ref="L486:M486" si="470">SUM(J473:J486)</f>
        <v>245974573708.34662</v>
      </c>
      <c r="M486" s="10">
        <f t="shared" si="470"/>
        <v>157714733693.01334</v>
      </c>
      <c r="N486" s="12">
        <f>testdata[[#This Row],[14umf]]/testdata[[#This Row],[14dmf]]</f>
        <v>1.5596169612607547</v>
      </c>
      <c r="O486" s="14">
        <f>100-(100/(1+testdata[[#This Row],[mfratio]]))</f>
        <v>60.931654418032764</v>
      </c>
      <c r="P486"/>
    </row>
    <row r="487" spans="1:16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(testdata[[#This Row],[high]]+testdata[[#This Row],[low]]+testdata[[#This Row],[close]])/3</f>
        <v>260.92333333333335</v>
      </c>
      <c r="I487" s="9">
        <f>IF(testdata[[#This Row],[tp]]&gt;H486,1,IF(testdata[[#This Row],[tp]]&lt;H486,-1,0))</f>
        <v>-1</v>
      </c>
      <c r="J487" s="1">
        <f>IF(testdata[[#This Row],[updown]]=1,testdata[[#This Row],[tp]]*testdata[[#This Row],[volume]],0)</f>
        <v>0</v>
      </c>
      <c r="K487" s="1">
        <f>IF(testdata[[#This Row],[updown]]=-1,testdata[[#This Row],[tp]]*testdata[[#This Row],[volume]],0)</f>
        <v>54602549264.26667</v>
      </c>
      <c r="L487" s="10">
        <f t="shared" ref="L487:M487" si="471">SUM(J474:J487)</f>
        <v>245974573708.34662</v>
      </c>
      <c r="M487" s="10">
        <f t="shared" si="471"/>
        <v>178340517854.07999</v>
      </c>
      <c r="N487" s="12">
        <f>testdata[[#This Row],[14umf]]/testdata[[#This Row],[14dmf]]</f>
        <v>1.3792411094690524</v>
      </c>
      <c r="O487" s="14">
        <f>100-(100/(1+testdata[[#This Row],[mfratio]]))</f>
        <v>57.969791459127975</v>
      </c>
      <c r="P487"/>
    </row>
    <row r="488" spans="1:16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(testdata[[#This Row],[high]]+testdata[[#This Row],[low]]+testdata[[#This Row],[close]])/3</f>
        <v>259.34999999999997</v>
      </c>
      <c r="I488" s="9">
        <f>IF(testdata[[#This Row],[tp]]&gt;H487,1,IF(testdata[[#This Row],[tp]]&lt;H487,-1,0))</f>
        <v>-1</v>
      </c>
      <c r="J488" s="1">
        <f>IF(testdata[[#This Row],[updown]]=1,testdata[[#This Row],[tp]]*testdata[[#This Row],[volume]],0)</f>
        <v>0</v>
      </c>
      <c r="K488" s="1">
        <f>IF(testdata[[#This Row],[updown]]=-1,testdata[[#This Row],[tp]]*testdata[[#This Row],[volume]],0)</f>
        <v>42799476501.599991</v>
      </c>
      <c r="L488" s="10">
        <f t="shared" ref="L488:M488" si="472">SUM(J475:J488)</f>
        <v>209336211693.62665</v>
      </c>
      <c r="M488" s="10">
        <f t="shared" si="472"/>
        <v>221139994355.67999</v>
      </c>
      <c r="N488" s="12">
        <f>testdata[[#This Row],[14umf]]/testdata[[#This Row],[14dmf]]</f>
        <v>0.94662303082513322</v>
      </c>
      <c r="O488" s="14">
        <f>100-(100/(1+testdata[[#This Row],[mfratio]]))</f>
        <v>48.628985470488317</v>
      </c>
      <c r="P488"/>
    </row>
    <row r="489" spans="1:16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(testdata[[#This Row],[high]]+testdata[[#This Row],[low]]+testdata[[#This Row],[close]])/3</f>
        <v>256.24</v>
      </c>
      <c r="I489" s="9">
        <f>IF(testdata[[#This Row],[tp]]&gt;H488,1,IF(testdata[[#This Row],[tp]]&lt;H488,-1,0))</f>
        <v>-1</v>
      </c>
      <c r="J489" s="1">
        <f>IF(testdata[[#This Row],[updown]]=1,testdata[[#This Row],[tp]]*testdata[[#This Row],[volume]],0)</f>
        <v>0</v>
      </c>
      <c r="K489" s="1">
        <f>IF(testdata[[#This Row],[updown]]=-1,testdata[[#This Row],[tp]]*testdata[[#This Row],[volume]],0)</f>
        <v>39772207553.279999</v>
      </c>
      <c r="L489" s="10">
        <f t="shared" ref="L489:M489" si="473">SUM(J476:J489)</f>
        <v>174727007576.13333</v>
      </c>
      <c r="M489" s="10">
        <f t="shared" si="473"/>
        <v>260912201908.95999</v>
      </c>
      <c r="N489" s="12">
        <f>testdata[[#This Row],[14umf]]/testdata[[#This Row],[14dmf]]</f>
        <v>0.66967740986334079</v>
      </c>
      <c r="O489" s="14">
        <f>100-(100/(1+testdata[[#This Row],[mfratio]]))</f>
        <v>40.10819131332395</v>
      </c>
      <c r="P489"/>
    </row>
    <row r="490" spans="1:16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(testdata[[#This Row],[high]]+testdata[[#This Row],[low]]+testdata[[#This Row],[close]])/3</f>
        <v>258.40000000000003</v>
      </c>
      <c r="I490" s="9">
        <f>IF(testdata[[#This Row],[tp]]&gt;H489,1,IF(testdata[[#This Row],[tp]]&lt;H489,-1,0))</f>
        <v>1</v>
      </c>
      <c r="J490" s="1">
        <f>IF(testdata[[#This Row],[updown]]=1,testdata[[#This Row],[tp]]*testdata[[#This Row],[volume]],0)</f>
        <v>32178064140.800003</v>
      </c>
      <c r="K490" s="1">
        <f>IF(testdata[[#This Row],[updown]]=-1,testdata[[#This Row],[tp]]*testdata[[#This Row],[volume]],0)</f>
        <v>0</v>
      </c>
      <c r="L490" s="10">
        <f t="shared" ref="L490:M490" si="474">SUM(J477:J490)</f>
        <v>206905071716.93335</v>
      </c>
      <c r="M490" s="10">
        <f t="shared" si="474"/>
        <v>233066609817.01334</v>
      </c>
      <c r="N490" s="12">
        <f>testdata[[#This Row],[14umf]]/testdata[[#This Row],[14dmf]]</f>
        <v>0.88775081029144376</v>
      </c>
      <c r="O490" s="14">
        <f>100-(100/(1+testdata[[#This Row],[mfratio]]))</f>
        <v>47.02690659443482</v>
      </c>
      <c r="P490"/>
    </row>
    <row r="491" spans="1:16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(testdata[[#This Row],[high]]+testdata[[#This Row],[low]]+testdata[[#This Row],[close]])/3</f>
        <v>260.13666666666671</v>
      </c>
      <c r="I491" s="9">
        <f>IF(testdata[[#This Row],[tp]]&gt;H490,1,IF(testdata[[#This Row],[tp]]&lt;H490,-1,0))</f>
        <v>1</v>
      </c>
      <c r="J491" s="1">
        <f>IF(testdata[[#This Row],[updown]]=1,testdata[[#This Row],[tp]]*testdata[[#This Row],[volume]],0)</f>
        <v>26121594248.026672</v>
      </c>
      <c r="K491" s="1">
        <f>IF(testdata[[#This Row],[updown]]=-1,testdata[[#This Row],[tp]]*testdata[[#This Row],[volume]],0)</f>
        <v>0</v>
      </c>
      <c r="L491" s="10">
        <f t="shared" ref="L491:M491" si="475">SUM(J478:J491)</f>
        <v>233026665964.96002</v>
      </c>
      <c r="M491" s="10">
        <f t="shared" si="475"/>
        <v>197053795837.81332</v>
      </c>
      <c r="N491" s="12">
        <f>testdata[[#This Row],[14umf]]/testdata[[#This Row],[14dmf]]</f>
        <v>1.1825535507915537</v>
      </c>
      <c r="O491" s="14">
        <f>100-(100/(1+testdata[[#This Row],[mfratio]]))</f>
        <v>54.182109316982086</v>
      </c>
      <c r="P491"/>
    </row>
    <row r="492" spans="1:16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(testdata[[#This Row],[high]]+testdata[[#This Row],[low]]+testdata[[#This Row],[close]])/3</f>
        <v>259.21000000000004</v>
      </c>
      <c r="I492" s="9">
        <f>IF(testdata[[#This Row],[tp]]&gt;H491,1,IF(testdata[[#This Row],[tp]]&lt;H491,-1,0))</f>
        <v>-1</v>
      </c>
      <c r="J492" s="1">
        <f>IF(testdata[[#This Row],[updown]]=1,testdata[[#This Row],[tp]]*testdata[[#This Row],[volume]],0)</f>
        <v>0</v>
      </c>
      <c r="K492" s="1">
        <f>IF(testdata[[#This Row],[updown]]=-1,testdata[[#This Row],[tp]]*testdata[[#This Row],[volume]],0)</f>
        <v>25679468122.000004</v>
      </c>
      <c r="L492" s="10">
        <f t="shared" ref="L492:M492" si="476">SUM(J479:J492)</f>
        <v>212947458380.37335</v>
      </c>
      <c r="M492" s="10">
        <f t="shared" si="476"/>
        <v>222733263959.81332</v>
      </c>
      <c r="N492" s="12">
        <f>testdata[[#This Row],[14umf]]/testdata[[#This Row],[14dmf]]</f>
        <v>0.9560649118795046</v>
      </c>
      <c r="O492" s="14">
        <f>100-(100/(1+testdata[[#This Row],[mfratio]]))</f>
        <v>48.876952194846133</v>
      </c>
      <c r="P492"/>
    </row>
    <row r="493" spans="1:16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(testdata[[#This Row],[high]]+testdata[[#This Row],[low]]+testdata[[#This Row],[close]])/3</f>
        <v>255.10333333333332</v>
      </c>
      <c r="I493" s="9">
        <f>IF(testdata[[#This Row],[tp]]&gt;H492,1,IF(testdata[[#This Row],[tp]]&lt;H492,-1,0))</f>
        <v>-1</v>
      </c>
      <c r="J493" s="1">
        <f>IF(testdata[[#This Row],[updown]]=1,testdata[[#This Row],[tp]]*testdata[[#This Row],[volume]],0)</f>
        <v>0</v>
      </c>
      <c r="K493" s="1">
        <f>IF(testdata[[#This Row],[updown]]=-1,testdata[[#This Row],[tp]]*testdata[[#This Row],[volume]],0)</f>
        <v>30579667181.09333</v>
      </c>
      <c r="L493" s="10">
        <f t="shared" ref="L493:M493" si="477">SUM(J480:J493)</f>
        <v>212947458380.37335</v>
      </c>
      <c r="M493" s="10">
        <f t="shared" si="477"/>
        <v>242023926282.82666</v>
      </c>
      <c r="N493" s="12">
        <f>testdata[[#This Row],[14umf]]/testdata[[#This Row],[14dmf]]</f>
        <v>0.87986118418525761</v>
      </c>
      <c r="O493" s="14">
        <f>100-(100/(1+testdata[[#This Row],[mfratio]]))</f>
        <v>46.804582784478015</v>
      </c>
      <c r="P493"/>
    </row>
    <row r="494" spans="1:16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(testdata[[#This Row],[high]]+testdata[[#This Row],[low]]+testdata[[#This Row],[close]])/3</f>
        <v>250.28333333333333</v>
      </c>
      <c r="I494" s="9">
        <f>IF(testdata[[#This Row],[tp]]&gt;H493,1,IF(testdata[[#This Row],[tp]]&lt;H493,-1,0))</f>
        <v>-1</v>
      </c>
      <c r="J494" s="1">
        <f>IF(testdata[[#This Row],[updown]]=1,testdata[[#This Row],[tp]]*testdata[[#This Row],[volume]],0)</f>
        <v>0</v>
      </c>
      <c r="K494" s="1">
        <f>IF(testdata[[#This Row],[updown]]=-1,testdata[[#This Row],[tp]]*testdata[[#This Row],[volume]],0)</f>
        <v>42450704334.400002</v>
      </c>
      <c r="L494" s="10">
        <f t="shared" ref="L494:M494" si="478">SUM(J481:J494)</f>
        <v>191603386604.64001</v>
      </c>
      <c r="M494" s="10">
        <f t="shared" si="478"/>
        <v>284474630617.22668</v>
      </c>
      <c r="N494" s="12">
        <f>testdata[[#This Row],[14umf]]/testdata[[#This Row],[14dmf]]</f>
        <v>0.67353417838672203</v>
      </c>
      <c r="O494" s="14">
        <f>100-(100/(1+testdata[[#This Row],[mfratio]]))</f>
        <v>40.246215887625631</v>
      </c>
      <c r="P494"/>
    </row>
    <row r="495" spans="1:16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(testdata[[#This Row],[high]]+testdata[[#This Row],[low]]+testdata[[#This Row],[close]])/3</f>
        <v>249.23666666666668</v>
      </c>
      <c r="I495" s="9">
        <f>IF(testdata[[#This Row],[tp]]&gt;H494,1,IF(testdata[[#This Row],[tp]]&lt;H494,-1,0))</f>
        <v>-1</v>
      </c>
      <c r="J495" s="1">
        <f>IF(testdata[[#This Row],[updown]]=1,testdata[[#This Row],[tp]]*testdata[[#This Row],[volume]],0)</f>
        <v>0</v>
      </c>
      <c r="K495" s="1">
        <f>IF(testdata[[#This Row],[updown]]=-1,testdata[[#This Row],[tp]]*testdata[[#This Row],[volume]],0)</f>
        <v>34360400924.746666</v>
      </c>
      <c r="L495" s="10">
        <f t="shared" ref="L495:M495" si="479">SUM(J482:J495)</f>
        <v>171407629634.08002</v>
      </c>
      <c r="M495" s="10">
        <f t="shared" si="479"/>
        <v>318835031541.97333</v>
      </c>
      <c r="N495" s="12">
        <f>testdata[[#This Row],[14umf]]/testdata[[#This Row],[14dmf]]</f>
        <v>0.53760601150101317</v>
      </c>
      <c r="O495" s="14">
        <f>100-(100/(1+testdata[[#This Row],[mfratio]]))</f>
        <v>34.963833874205619</v>
      </c>
      <c r="P495"/>
    </row>
    <row r="496" spans="1:16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(testdata[[#This Row],[high]]+testdata[[#This Row],[low]]+testdata[[#This Row],[close]])/3</f>
        <v>247.18666666666664</v>
      </c>
      <c r="I496" s="9">
        <f>IF(testdata[[#This Row],[tp]]&gt;H495,1,IF(testdata[[#This Row],[tp]]&lt;H495,-1,0))</f>
        <v>-1</v>
      </c>
      <c r="J496" s="1">
        <f>IF(testdata[[#This Row],[updown]]=1,testdata[[#This Row],[tp]]*testdata[[#This Row],[volume]],0)</f>
        <v>0</v>
      </c>
      <c r="K496" s="1">
        <f>IF(testdata[[#This Row],[updown]]=-1,testdata[[#This Row],[tp]]*testdata[[#This Row],[volume]],0)</f>
        <v>54465833895.893326</v>
      </c>
      <c r="L496" s="10">
        <f t="shared" ref="L496:M496" si="480">SUM(J483:J496)</f>
        <v>136629434438.50667</v>
      </c>
      <c r="M496" s="10">
        <f t="shared" si="480"/>
        <v>373300865437.86664</v>
      </c>
      <c r="N496" s="12">
        <f>testdata[[#This Row],[14umf]]/testdata[[#This Row],[14dmf]]</f>
        <v>0.36600352982907214</v>
      </c>
      <c r="O496" s="14">
        <f>100-(100/(1+testdata[[#This Row],[mfratio]]))</f>
        <v>26.793747002606224</v>
      </c>
      <c r="P496"/>
    </row>
    <row r="497" spans="1:16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(testdata[[#This Row],[high]]+testdata[[#This Row],[low]]+testdata[[#This Row],[close]])/3</f>
        <v>241.79666666666665</v>
      </c>
      <c r="I497" s="9">
        <f>IF(testdata[[#This Row],[tp]]&gt;H496,1,IF(testdata[[#This Row],[tp]]&lt;H496,-1,0))</f>
        <v>-1</v>
      </c>
      <c r="J497" s="1">
        <f>IF(testdata[[#This Row],[updown]]=1,testdata[[#This Row],[tp]]*testdata[[#This Row],[volume]],0)</f>
        <v>0</v>
      </c>
      <c r="K497" s="1">
        <f>IF(testdata[[#This Row],[updown]]=-1,testdata[[#This Row],[tp]]*testdata[[#This Row],[volume]],0)</f>
        <v>62462319288.373329</v>
      </c>
      <c r="L497" s="10">
        <f t="shared" ref="L497:M497" si="481">SUM(J484:J497)</f>
        <v>114067385359.70667</v>
      </c>
      <c r="M497" s="10">
        <f t="shared" si="481"/>
        <v>435763184726.23999</v>
      </c>
      <c r="N497" s="12">
        <f>testdata[[#This Row],[14umf]]/testdata[[#This Row],[14dmf]]</f>
        <v>0.26176462206500384</v>
      </c>
      <c r="O497" s="14">
        <f>100-(100/(1+testdata[[#This Row],[mfratio]]))</f>
        <v>20.745915481177448</v>
      </c>
      <c r="P497"/>
    </row>
    <row r="498" spans="1:16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(testdata[[#This Row],[high]]+testdata[[#This Row],[low]]+testdata[[#This Row],[close]])/3</f>
        <v>238.94000000000003</v>
      </c>
      <c r="I498" s="9">
        <f>IF(testdata[[#This Row],[tp]]&gt;H497,1,IF(testdata[[#This Row],[tp]]&lt;H497,-1,0))</f>
        <v>-1</v>
      </c>
      <c r="J498" s="1">
        <f>IF(testdata[[#This Row],[updown]]=1,testdata[[#This Row],[tp]]*testdata[[#This Row],[volume]],0)</f>
        <v>0</v>
      </c>
      <c r="K498" s="1">
        <f>IF(testdata[[#This Row],[updown]]=-1,testdata[[#This Row],[tp]]*testdata[[#This Row],[volume]],0)</f>
        <v>62167458899.520004</v>
      </c>
      <c r="L498" s="10">
        <f t="shared" ref="L498:M498" si="482">SUM(J485:J498)</f>
        <v>87048756662.746674</v>
      </c>
      <c r="M498" s="10">
        <f t="shared" si="482"/>
        <v>497930643625.76001</v>
      </c>
      <c r="N498" s="12">
        <f>testdata[[#This Row],[14umf]]/testdata[[#This Row],[14dmf]]</f>
        <v>0.17482104742316623</v>
      </c>
      <c r="O498" s="14">
        <f>100-(100/(1+testdata[[#This Row],[mfratio]]))</f>
        <v>14.880653339214163</v>
      </c>
      <c r="P498"/>
    </row>
    <row r="499" spans="1:16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(testdata[[#This Row],[high]]+testdata[[#This Row],[low]]+testdata[[#This Row],[close]])/3</f>
        <v>232.09</v>
      </c>
      <c r="I499" s="9">
        <f>IF(testdata[[#This Row],[tp]]&gt;H498,1,IF(testdata[[#This Row],[tp]]&lt;H498,-1,0))</f>
        <v>-1</v>
      </c>
      <c r="J499" s="1">
        <f>IF(testdata[[#This Row],[updown]]=1,testdata[[#This Row],[tp]]*testdata[[#This Row],[volume]],0)</f>
        <v>0</v>
      </c>
      <c r="K499" s="1">
        <f>IF(testdata[[#This Row],[updown]]=-1,testdata[[#This Row],[tp]]*testdata[[#This Row],[volume]],0)</f>
        <v>34836872391.360001</v>
      </c>
      <c r="L499" s="10">
        <f t="shared" ref="L499:M499" si="483">SUM(J486:J499)</f>
        <v>58299658388.826675</v>
      </c>
      <c r="M499" s="10">
        <f t="shared" si="483"/>
        <v>532767516017.12</v>
      </c>
      <c r="N499" s="12">
        <f>testdata[[#This Row],[14umf]]/testdata[[#This Row],[14dmf]]</f>
        <v>0.10942795241095982</v>
      </c>
      <c r="O499" s="14">
        <f>100-(100/(1+testdata[[#This Row],[mfratio]]))</f>
        <v>9.8634573045645624</v>
      </c>
      <c r="P499"/>
    </row>
    <row r="500" spans="1:16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(testdata[[#This Row],[high]]+testdata[[#This Row],[low]]+testdata[[#This Row],[close]])/3</f>
        <v>237.54666666666665</v>
      </c>
      <c r="I500" s="9">
        <f>IF(testdata[[#This Row],[tp]]&gt;H499,1,IF(testdata[[#This Row],[tp]]&lt;H499,-1,0))</f>
        <v>1</v>
      </c>
      <c r="J500" s="1">
        <f>IF(testdata[[#This Row],[updown]]=1,testdata[[#This Row],[tp]]*testdata[[#This Row],[volume]],0)</f>
        <v>52883125428.906662</v>
      </c>
      <c r="K500" s="1">
        <f>IF(testdata[[#This Row],[updown]]=-1,testdata[[#This Row],[tp]]*testdata[[#This Row],[volume]],0)</f>
        <v>0</v>
      </c>
      <c r="L500" s="10">
        <f t="shared" ref="L500:M500" si="484">SUM(J487:J500)</f>
        <v>111182783817.73334</v>
      </c>
      <c r="M500" s="10">
        <f t="shared" si="484"/>
        <v>484176958356.53333</v>
      </c>
      <c r="N500" s="12">
        <f>testdata[[#This Row],[14umf]]/testdata[[#This Row],[14dmf]]</f>
        <v>0.22963253806031325</v>
      </c>
      <c r="O500" s="14">
        <f>100-(100/(1+testdata[[#This Row],[mfratio]]))</f>
        <v>18.674891152648556</v>
      </c>
      <c r="P500"/>
    </row>
    <row r="501" spans="1:16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(testdata[[#This Row],[high]]+testdata[[#This Row],[low]]+testdata[[#This Row],[close]])/3</f>
        <v>240.55333333333337</v>
      </c>
      <c r="I501" s="9">
        <f>IF(testdata[[#This Row],[tp]]&gt;H500,1,IF(testdata[[#This Row],[tp]]&lt;H500,-1,0))</f>
        <v>1</v>
      </c>
      <c r="J501" s="1">
        <f>IF(testdata[[#This Row],[updown]]=1,testdata[[#This Row],[tp]]*testdata[[#This Row],[volume]],0)</f>
        <v>45655587044.373337</v>
      </c>
      <c r="K501" s="1">
        <f>IF(testdata[[#This Row],[updown]]=-1,testdata[[#This Row],[tp]]*testdata[[#This Row],[volume]],0)</f>
        <v>0</v>
      </c>
      <c r="L501" s="10">
        <f t="shared" ref="L501:M501" si="485">SUM(J488:J501)</f>
        <v>156838370862.10669</v>
      </c>
      <c r="M501" s="10">
        <f t="shared" si="485"/>
        <v>429574409092.26666</v>
      </c>
      <c r="N501" s="12">
        <f>testdata[[#This Row],[14umf]]/testdata[[#This Row],[14dmf]]</f>
        <v>0.36510175546425527</v>
      </c>
      <c r="O501" s="14">
        <f>100-(100/(1+testdata[[#This Row],[mfratio]]))</f>
        <v>26.745387587615284</v>
      </c>
      <c r="P501"/>
    </row>
    <row r="502" spans="1:16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(testdata[[#This Row],[high]]+testdata[[#This Row],[low]]+testdata[[#This Row],[close]])/3</f>
        <v>243.91666666666666</v>
      </c>
      <c r="I502" s="9">
        <f>IF(testdata[[#This Row],[tp]]&gt;H501,1,IF(testdata[[#This Row],[tp]]&lt;H501,-1,0))</f>
        <v>1</v>
      </c>
      <c r="J502" s="1">
        <f>IF(testdata[[#This Row],[updown]]=1,testdata[[#This Row],[tp]]*testdata[[#This Row],[volume]],0)</f>
        <v>38050734618.666664</v>
      </c>
      <c r="K502" s="1">
        <f>IF(testdata[[#This Row],[updown]]=-1,testdata[[#This Row],[tp]]*testdata[[#This Row],[volume]],0)</f>
        <v>0</v>
      </c>
      <c r="L502" s="10">
        <f t="shared" ref="L502:M502" si="486">SUM(J489:J502)</f>
        <v>194889105480.77335</v>
      </c>
      <c r="M502" s="10">
        <f t="shared" si="486"/>
        <v>386774932590.66669</v>
      </c>
      <c r="N502" s="12">
        <f>testdata[[#This Row],[14umf]]/testdata[[#This Row],[14dmf]]</f>
        <v>0.50388246253546431</v>
      </c>
      <c r="O502" s="14">
        <f>100-(100/(1+testdata[[#This Row],[mfratio]]))</f>
        <v>33.505441754134552</v>
      </c>
      <c r="P502"/>
    </row>
    <row r="503" spans="1:16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(testdata[[#This Row],[high]]+testdata[[#This Row],[low]]+testdata[[#This Row],[close]])/3</f>
        <v>244.5633333333333</v>
      </c>
      <c r="I503" s="9">
        <f>IF(testdata[[#This Row],[tp]]&gt;H502,1,IF(testdata[[#This Row],[tp]]&lt;H502,-1,0))</f>
        <v>1</v>
      </c>
      <c r="J503" s="1">
        <f>IF(testdata[[#This Row],[updown]]=1,testdata[[#This Row],[tp]]*testdata[[#This Row],[volume]],0)</f>
        <v>35958502984.213326</v>
      </c>
      <c r="K503" s="1">
        <f>IF(testdata[[#This Row],[updown]]=-1,testdata[[#This Row],[tp]]*testdata[[#This Row],[volume]],0)</f>
        <v>0</v>
      </c>
      <c r="L503" s="10">
        <f>SUM(J490:J503)</f>
        <v>230847608464.98666</v>
      </c>
      <c r="M503" s="10">
        <f>SUM(K490:K503)</f>
        <v>347002725037.38666</v>
      </c>
      <c r="N503" s="12">
        <f>testdata[[#This Row],[14umf]]/testdata[[#This Row],[14dmf]]</f>
        <v>0.66526165879566146</v>
      </c>
      <c r="O503" s="14">
        <f>100-(100/(1+testdata[[#This Row],[mfratio]]))</f>
        <v>39.949377041250514</v>
      </c>
      <c r="P50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2022-04-29T22:57:46Z</dcterms:modified>
</cp:coreProperties>
</file>